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ISCOM\Venere\Allegati\2019\"/>
    </mc:Choice>
  </mc:AlternateContent>
  <bookViews>
    <workbookView xWindow="0" yWindow="0" windowWidth="28800" windowHeight="12435" tabRatio="815" firstSheet="1" activeTab="1"/>
  </bookViews>
  <sheets>
    <sheet name="Direzione regionale" sheetId="1" state="hidden" r:id="rId1"/>
    <sheet name="Copertina" sheetId="2" r:id="rId2"/>
    <sheet name="Negoziazione obiettivi" sheetId="3" r:id="rId3"/>
    <sheet name="Valutazione obiettivi" sheetId="4" r:id="rId4"/>
    <sheet name="Definizione capacità gestionali" sheetId="5" r:id="rId5"/>
    <sheet name="Valutazione capacità gestionali" sheetId="6" r:id="rId6"/>
    <sheet name="Valutazione complessiva" sheetId="7" r:id="rId7"/>
  </sheets>
  <calcPr calcId="152511"/>
</workbook>
</file>

<file path=xl/calcChain.xml><?xml version="1.0" encoding="utf-8"?>
<calcChain xmlns="http://schemas.openxmlformats.org/spreadsheetml/2006/main">
  <c r="H4" i="4" l="1"/>
  <c r="H2" i="4"/>
  <c r="G2" i="4"/>
  <c r="G4" i="4"/>
  <c r="A8" i="4" l="1"/>
  <c r="A9" i="4"/>
  <c r="A10" i="4"/>
  <c r="A7" i="4"/>
  <c r="A4" i="4"/>
  <c r="A2" i="4"/>
  <c r="E5" i="4" l="1"/>
  <c r="A6" i="4"/>
  <c r="A3" i="4"/>
  <c r="B9" i="4"/>
  <c r="C9" i="4"/>
  <c r="D9" i="4"/>
  <c r="E9" i="4"/>
  <c r="L9" i="4" s="1"/>
  <c r="G9" i="4"/>
  <c r="H9" i="4"/>
  <c r="N4" i="4"/>
  <c r="B8" i="4"/>
  <c r="C8" i="4"/>
  <c r="D8" i="4"/>
  <c r="B10" i="4"/>
  <c r="C10" i="4"/>
  <c r="D10" i="4"/>
  <c r="B7" i="4"/>
  <c r="C7" i="4"/>
  <c r="D7" i="4"/>
  <c r="B4" i="4"/>
  <c r="C4" i="4"/>
  <c r="D4" i="4"/>
  <c r="C2" i="4"/>
  <c r="D2" i="4"/>
  <c r="B2" i="4"/>
  <c r="E8" i="4"/>
  <c r="L8" i="4" s="1"/>
  <c r="G8" i="4"/>
  <c r="H8" i="4"/>
  <c r="L4" i="4"/>
  <c r="L5" i="4" s="1"/>
  <c r="I12" i="4" s="1"/>
  <c r="B4" i="7" s="1"/>
  <c r="L7" i="4"/>
  <c r="E10" i="4"/>
  <c r="L10" i="4" s="1"/>
  <c r="G10" i="4"/>
  <c r="H10" i="4"/>
  <c r="L2" i="4"/>
  <c r="F10" i="3"/>
  <c r="I4" i="5"/>
  <c r="H14" i="5" s="1"/>
  <c r="I5" i="5"/>
  <c r="I6" i="5"/>
  <c r="I7" i="5"/>
  <c r="I8" i="5"/>
  <c r="I9" i="5"/>
  <c r="I10" i="5"/>
  <c r="I11" i="5"/>
  <c r="I12" i="5"/>
  <c r="I13" i="5"/>
  <c r="B14" i="5"/>
  <c r="G7" i="4"/>
  <c r="H7" i="4"/>
  <c r="B5" i="7" l="1"/>
  <c r="C5" i="7"/>
  <c r="B7" i="7"/>
  <c r="B8" i="7" s="1"/>
  <c r="E11" i="4"/>
  <c r="L11" i="4"/>
  <c r="I13" i="4" l="1"/>
  <c r="C4" i="7" s="1"/>
  <c r="C7" i="7" s="1"/>
  <c r="C8" i="7" s="1"/>
</calcChain>
</file>

<file path=xl/sharedStrings.xml><?xml version="1.0" encoding="utf-8"?>
<sst xmlns="http://schemas.openxmlformats.org/spreadsheetml/2006/main" count="161" uniqueCount="139">
  <si>
    <t xml:space="preserve">Direzione regionale </t>
  </si>
  <si>
    <t>Finalità</t>
  </si>
  <si>
    <t>Obiettivo</t>
  </si>
  <si>
    <t>Parametro</t>
  </si>
  <si>
    <t>Note</t>
  </si>
  <si>
    <t>Peso</t>
  </si>
  <si>
    <t>Capitolo</t>
  </si>
  <si>
    <t>€</t>
  </si>
  <si>
    <t>Personale</t>
  </si>
  <si>
    <t>Indicare la Direzione regionale titolare dell'obiettivo (potrebbe non essere quella di appartenenza del Dirigente in caso di obiettivi co-assegnati)</t>
  </si>
  <si>
    <t>Indicare la finalità generale che si intende conseguire (es. miglioramento del livello di ascolto della Regione delle istanze dei cittadini)</t>
  </si>
  <si>
    <t>Indicare l'obiettivo (es. riduzione dei tempi di risposta del servizio "Dillo a Marrazzo")</t>
  </si>
  <si>
    <t>Indicare il parametro (es. 95% delle risposte in meno di 2 giorni)</t>
  </si>
  <si>
    <t>Indicare:
- eventuali collaborazioni con altre Direzioni regionali 
- eventuali obiettivi per l'anno successivo
- altre note</t>
  </si>
  <si>
    <t>Indicare il perso percentuale in funzione della priorità e della complessità dell'obiettivo</t>
  </si>
  <si>
    <t>Indicare i capitoli di bilancio di riferimento</t>
  </si>
  <si>
    <t>Indicare l'importo stanziato a bilancio</t>
  </si>
  <si>
    <t>Indicare il personale dedicato suddiviso per livello (eventualmente, anche in  frazioni: es. se prevedo di utilizzare un Dirigente per il 50% del suo tempo, scriverò 0,5)</t>
  </si>
  <si>
    <t>Finalità 1</t>
  </si>
  <si>
    <t>Obiettivo a)</t>
  </si>
  <si>
    <t>Parametro α</t>
  </si>
  <si>
    <t>Parametro β</t>
  </si>
  <si>
    <t>Parametro γ</t>
  </si>
  <si>
    <t>Obiettivo b)</t>
  </si>
  <si>
    <t>Parametro δ</t>
  </si>
  <si>
    <t>Parametro ε</t>
  </si>
  <si>
    <t>Finalità 2</t>
  </si>
  <si>
    <t>Obiettivo c)</t>
  </si>
  <si>
    <t>Parametro ζ</t>
  </si>
  <si>
    <t>Parametro η</t>
  </si>
  <si>
    <t>Finalità 3</t>
  </si>
  <si>
    <t>Obiettivo d)</t>
  </si>
  <si>
    <t>Parametro θ</t>
  </si>
  <si>
    <t>Parametro ι</t>
  </si>
  <si>
    <t>Parametro κ</t>
  </si>
  <si>
    <t>Obiettivo e)</t>
  </si>
  <si>
    <t>Parametro λ</t>
  </si>
  <si>
    <t>Obiettivo f)</t>
  </si>
  <si>
    <t>Parametro μ</t>
  </si>
  <si>
    <t>Parametro ν</t>
  </si>
  <si>
    <t>Parametro ξ</t>
  </si>
  <si>
    <t>Obiettivo g)</t>
  </si>
  <si>
    <t>Parametro ο</t>
  </si>
  <si>
    <t>Parametro π</t>
  </si>
  <si>
    <t>Scheda di gestione delle performance</t>
  </si>
  <si>
    <t>Scheda Dipendenti</t>
  </si>
  <si>
    <t>Numero</t>
  </si>
  <si>
    <t>facoltativo</t>
  </si>
  <si>
    <t>Percentuale di raggiungimento</t>
  </si>
  <si>
    <t>Motivazione del Titolare di Posizione Organizzativa</t>
  </si>
  <si>
    <t>Documenti attestanti il raggiungimento</t>
  </si>
  <si>
    <t>Performance</t>
  </si>
  <si>
    <t>a</t>
  </si>
  <si>
    <t>b</t>
  </si>
  <si>
    <t>c</t>
  </si>
  <si>
    <t>d</t>
  </si>
  <si>
    <t>%</t>
  </si>
  <si>
    <t>AREA RELAZIONALE</t>
  </si>
  <si>
    <t>Comunicazione: capacità espressa di entrare in relazione con gli interlocutori, cogliendo il loro messaggio e gli obiettivi (approfondendo ove ci siano elementi di scarsa chiarezza) e facendo comprendere loro le proprie posizioni/esigenze </t>
  </si>
  <si>
    <t>Gestione del reclamo: capacità espressa di cogliere gli elementi oggettivi del reclamo e fornire una risposta adeguata (eventualmente indirizzando ad altri), ricomponendo il conflitto</t>
  </si>
  <si>
    <t xml:space="preserve">Lavorare in gruppo e integrazione: capacità espressa di collaborare con gli altri al fine di identificare soluzioni ottimali per gli obiettivi dell’organizzazione </t>
  </si>
  <si>
    <t>AREA TECNICA</t>
  </si>
  <si>
    <t>Conoscenze tecniche: capacità espressa di utilizzare ed aumentare le competenze tecniche (sapere, saper fare, saper essere) necessarie per il corretto svolgimento del proprio ruolo</t>
  </si>
  <si>
    <t>AREA ORGANIZZATIVO-GESTIONALE</t>
  </si>
  <si>
    <t>Problem solving: capacità espressa di perseguire attivamente gli obbiettivi assegnati, individuando soluzioni efficaci, anche attivando autonome iniziative</t>
  </si>
  <si>
    <t>Attenzione ai costi: capacità espressa di valutare l’impatto delle proprie azioni sull’economicità della propria struttura</t>
  </si>
  <si>
    <t>Presidio del livello qualitativo atteso: capacità espressa di rispettare gli standard qualitativi e quantitativi definiti dalle procedure e dalla normativa vigente</t>
  </si>
  <si>
    <t>Rispetto dei tempi procedurali: capacità espressa di rispettare i tempi previsti dalle procedure e dalla normativa vigente</t>
  </si>
  <si>
    <t>a  molto al di sotto delle aspettative (da 0 a 30)</t>
  </si>
  <si>
    <t>b  al di sotto delle aspettative (da 31 a 60)</t>
  </si>
  <si>
    <t>c in linea con le aspettative (da 61 a 90)</t>
  </si>
  <si>
    <t>d al di sopra delle aspettative (da 91 a 110)</t>
  </si>
  <si>
    <t>Quasi mai</t>
  </si>
  <si>
    <t>A volte</t>
  </si>
  <si>
    <t>Spesso</t>
  </si>
  <si>
    <t>Quasi sempre</t>
  </si>
  <si>
    <t>Non applicabile</t>
  </si>
  <si>
    <t xml:space="preserve">Comunicazione </t>
  </si>
  <si>
    <t>Adatta la propria spiegazione in funzione dell’interlocutore</t>
  </si>
  <si>
    <t>Ascolta le esigenze del cliente (concetto di ascolto attivo)</t>
  </si>
  <si>
    <t>E’ attento e sensibile ai problemi e bisogni degli altri (utenti e colleghi)</t>
  </si>
  <si>
    <t>Capisce l’ambiente, sa mettere ciascuno a proprio agio</t>
  </si>
  <si>
    <t>Tratta tutti correttamente e con rispetto</t>
  </si>
  <si>
    <t>Sa farsi ascoltare e sostenere e proprie posizioni con determinazione, ma senza aggressività</t>
  </si>
  <si>
    <t>Non perde obiettività in caso di divergenza</t>
  </si>
  <si>
    <t>Utilizza domande o altre tecniche per far condividere ed accettare agli ascoltatori idee, progetti o attività</t>
  </si>
  <si>
    <t xml:space="preserve">Gestione del reclamo </t>
  </si>
  <si>
    <t>Gestisce i reclami riguardanti la propria attività</t>
  </si>
  <si>
    <t>Si prende cura dei reclami riguardanti le altre funzioni indirizzando correttamente i reclami alle persone interessate</t>
  </si>
  <si>
    <t>Tampona le situazioni che non è in grado di gestire in attesa che il problema venga risolto</t>
  </si>
  <si>
    <t>Organizza le informazioni raccolte attraverso i diversi reclami e le trasferisce in modo organico al proprio responsabile suggerendo ipotesi di soluzioni</t>
  </si>
  <si>
    <t xml:space="preserve">Lavorare in gruppo e integrazione </t>
  </si>
  <si>
    <t>Contribuisce al lavoro del gruppo senza sopraffare gli altri</t>
  </si>
  <si>
    <t>Accetta le critiche costruttive</t>
  </si>
  <si>
    <t>Fa critiche costruttive</t>
  </si>
  <si>
    <t>Propone idee e soluzioni nuove e le offre al gruppo senza considerarle una “proprietà privata”</t>
  </si>
  <si>
    <t>Persegue gli obiettivi e gli interessi del gruppo, senza anteporre i propri</t>
  </si>
  <si>
    <t>Aggiunge valore attraverso la messa in comune di conoscenze ed esperienze</t>
  </si>
  <si>
    <t>Fa gruppo e stempera le tensioni</t>
  </si>
  <si>
    <t>Accetta le critiche ed il confronto, anche sul proprio modo di porsi</t>
  </si>
  <si>
    <t>Non subisce il conflitto, lo gestisce con calma e lucidità</t>
  </si>
  <si>
    <t>Conoscenze tecniche</t>
  </si>
  <si>
    <t>Aggiorna le proprie conoscenze tecniche</t>
  </si>
  <si>
    <t>Individua le conoscenze tecniche che è opportuno aggiornare e/o reperire</t>
  </si>
  <si>
    <t xml:space="preserve">Utilizza nel lavoro conoscenze ed esperienze maturate </t>
  </si>
  <si>
    <t>Problem solving</t>
  </si>
  <si>
    <t>Individua le possibili cause dei problemi</t>
  </si>
  <si>
    <t xml:space="preserve">Propone soluzioni concrete (quindi adottabili dall’organizzazione) a problemi che riguardano diverse funzioni </t>
  </si>
  <si>
    <t>Nell’affrontare un problema non cerca colpe, ma soluzioni</t>
  </si>
  <si>
    <t>Propone soluzioni semplici ed efficaci, valide non solo sul piano formale e che tengono conto della complessità</t>
  </si>
  <si>
    <t>Affronta compiti e responsabilità con impegno ed entusiasmo</t>
  </si>
  <si>
    <t>Propone soluzioni orientate ai risultati e non soltanto evidenziazione dei problemi (vincoli legali, responsabilità, …)</t>
  </si>
  <si>
    <t>Attenzione ai costi</t>
  </si>
  <si>
    <t>Conosce l’impatto che la propria attività ha sulla struttura economica del Servizio</t>
  </si>
  <si>
    <t xml:space="preserve">È attento alla cura ed al risparmio dei mezzi strumentali e finanziari assegnati per lo svolgimento del proprio lavoro </t>
  </si>
  <si>
    <t>Presidio del livello qualitativo atteso</t>
  </si>
  <si>
    <t>Rispetta gli standard qualitativi previsti dalle procedure relative ai servizi sui quali opera</t>
  </si>
  <si>
    <t>Rispetta gli standard qualitativi previsti dalla normativa relativa ai servizi sui quali opera</t>
  </si>
  <si>
    <t>Rispetta gli standard quantitativi previsti dalle procedure relative ai servizi sui quali opera</t>
  </si>
  <si>
    <t>Rispetta gli standard quantitativi previsti dalla normativa relativa ai servizi sui quali opera</t>
  </si>
  <si>
    <t>Evidenzia la necessità di rivedere le procedure interne al fine di rispettare gli standard quali-quantitativi previsti per il servizio</t>
  </si>
  <si>
    <t>Rispetto dei tempi procedurali</t>
  </si>
  <si>
    <t>Rispetta le tempistiche previste dalle procedure relative ai servizi sui quali opera</t>
  </si>
  <si>
    <t>Rispetta le tempistiche previste dalla normativa relative ai servizi sui quali opera</t>
  </si>
  <si>
    <t>Evidenzia la necessità di rivedere le procedure interne al fine di rispettare le tempistiche previste per il servizio</t>
  </si>
  <si>
    <t>Valutazione complessiva</t>
  </si>
  <si>
    <t>Raggiungimento degli obiettivi x 70%</t>
  </si>
  <si>
    <t>Valutazione delle capacità gestionali x 30%</t>
  </si>
  <si>
    <t>Totale</t>
  </si>
  <si>
    <t xml:space="preserve">Interventi di sviluppo concordati
</t>
  </si>
  <si>
    <t xml:space="preserve">Eventuali note
</t>
  </si>
  <si>
    <t>PERFORMANCE ORGANIZZATIVA</t>
  </si>
  <si>
    <t>PERFORMANCE INDIVIDUALE</t>
  </si>
  <si>
    <t>Perf. organizzativa</t>
  </si>
  <si>
    <t>Perf. individuale</t>
  </si>
  <si>
    <t>Anno ____</t>
  </si>
  <si>
    <t>Nome e Cognome _______________</t>
  </si>
  <si>
    <t>Valutatore _________________</t>
  </si>
  <si>
    <t>Comune di Pramollo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</si>
</sst>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 &quot;* #,##0.00_-;&quot;-€ &quot;* #,##0.00_-;_-&quot;€ &quot;* \-??_-;_-@_-"/>
  </numFmts>
  <fonts count="19" x14ac:knownFonts="1"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2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31"/>
      </patternFill>
    </fill>
    <fill>
      <patternFill patternType="solid">
        <fgColor indexed="31"/>
        <bgColor indexed="26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4" fillId="0" borderId="0" applyFill="0" applyBorder="0" applyAlignment="0" applyProtection="0"/>
    <xf numFmtId="9" fontId="14" fillId="0" borderId="0" applyFill="0" applyBorder="0" applyAlignment="0" applyProtection="0"/>
  </cellStyleXfs>
  <cellXfs count="120">
    <xf numFmtId="0" fontId="0" fillId="0" borderId="0" xfId="0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64" fontId="0" fillId="0" borderId="0" xfId="1" applyFont="1" applyFill="1" applyBorder="1" applyAlignment="1" applyProtection="1"/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164" fontId="0" fillId="0" borderId="1" xfId="1" applyFont="1" applyFill="1" applyBorder="1" applyAlignment="1" applyProtection="1">
      <alignment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 applyAlignment="1" applyProtection="1"/>
    <xf numFmtId="0" fontId="0" fillId="0" borderId="1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justify"/>
    </xf>
    <xf numFmtId="0" fontId="7" fillId="2" borderId="2" xfId="0" applyFont="1" applyFill="1" applyBorder="1" applyAlignment="1">
      <alignment horizontal="justify"/>
    </xf>
    <xf numFmtId="0" fontId="8" fillId="2" borderId="2" xfId="0" applyFont="1" applyFill="1" applyBorder="1" applyAlignment="1">
      <alignment horizontal="justify"/>
    </xf>
    <xf numFmtId="9" fontId="7" fillId="2" borderId="2" xfId="0" applyNumberFormat="1" applyFont="1" applyFill="1" applyBorder="1" applyAlignment="1">
      <alignment horizontal="justify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wrapText="1"/>
    </xf>
    <xf numFmtId="0" fontId="9" fillId="0" borderId="0" xfId="0" applyFont="1" applyAlignment="1">
      <alignment horizontal="justify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justify" wrapText="1"/>
    </xf>
    <xf numFmtId="0" fontId="7" fillId="3" borderId="2" xfId="0" applyFont="1" applyFill="1" applyBorder="1" applyAlignment="1">
      <alignment horizontal="justify" wrapText="1"/>
    </xf>
    <xf numFmtId="0" fontId="10" fillId="3" borderId="2" xfId="0" applyFont="1" applyFill="1" applyBorder="1" applyAlignment="1">
      <alignment wrapText="1"/>
    </xf>
    <xf numFmtId="0" fontId="10" fillId="3" borderId="2" xfId="0" applyFont="1" applyFill="1" applyBorder="1" applyAlignment="1">
      <alignment horizontal="justify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justify"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2" borderId="2" xfId="0" applyFont="1" applyFill="1" applyBorder="1"/>
    <xf numFmtId="0" fontId="0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2" fillId="0" borderId="5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9" fontId="0" fillId="0" borderId="1" xfId="2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justify" vertical="center" wrapText="1"/>
    </xf>
    <xf numFmtId="9" fontId="0" fillId="0" borderId="7" xfId="2" applyFont="1" applyFill="1" applyBorder="1" applyAlignment="1" applyProtection="1">
      <alignment horizontal="center" vertical="center" wrapText="1"/>
    </xf>
    <xf numFmtId="9" fontId="0" fillId="0" borderId="7" xfId="2" applyFont="1" applyFill="1" applyBorder="1" applyAlignment="1" applyProtection="1">
      <alignment horizontal="justify" vertical="center" wrapText="1"/>
    </xf>
    <xf numFmtId="9" fontId="7" fillId="0" borderId="2" xfId="0" applyNumberFormat="1" applyFont="1" applyBorder="1" applyAlignment="1">
      <alignment horizontal="center" vertical="center"/>
    </xf>
    <xf numFmtId="9" fontId="7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7" xfId="0" applyFill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 wrapText="1"/>
    </xf>
    <xf numFmtId="1" fontId="0" fillId="0" borderId="1" xfId="2" applyNumberFormat="1" applyFont="1" applyFill="1" applyBorder="1" applyAlignment="1" applyProtection="1">
      <alignment vertical="center" wrapText="1"/>
    </xf>
    <xf numFmtId="9" fontId="0" fillId="0" borderId="8" xfId="2" applyFont="1" applyFill="1" applyBorder="1" applyAlignment="1" applyProtection="1">
      <alignment horizontal="justify" vertical="center" wrapText="1"/>
    </xf>
    <xf numFmtId="1" fontId="0" fillId="0" borderId="9" xfId="2" applyNumberFormat="1" applyFont="1" applyFill="1" applyBorder="1" applyAlignment="1" applyProtection="1">
      <alignment vertical="center" wrapText="1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0" fillId="0" borderId="0" xfId="0" applyNumberFormat="1" applyFill="1"/>
    <xf numFmtId="0" fontId="0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9" fontId="14" fillId="0" borderId="1" xfId="2" applyFont="1" applyFill="1" applyBorder="1" applyAlignment="1" applyProtection="1">
      <alignment horizontal="center" vertical="center"/>
    </xf>
    <xf numFmtId="9" fontId="14" fillId="0" borderId="1" xfId="2" applyFont="1" applyFill="1" applyBorder="1" applyAlignment="1" applyProtection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9" fontId="14" fillId="0" borderId="0" xfId="2" applyFont="1" applyFill="1" applyBorder="1" applyAlignment="1" applyProtection="1">
      <alignment horizontal="center" vertical="center"/>
    </xf>
    <xf numFmtId="9" fontId="14" fillId="0" borderId="0" xfId="2" applyFont="1" applyFill="1" applyBorder="1" applyAlignment="1" applyProtection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9" fontId="14" fillId="0" borderId="7" xfId="2" applyFont="1" applyFill="1" applyBorder="1" applyAlignment="1" applyProtection="1">
      <alignment horizontal="center" vertical="center" wrapText="1"/>
    </xf>
    <xf numFmtId="9" fontId="14" fillId="0" borderId="7" xfId="2" applyFont="1" applyFill="1" applyBorder="1" applyAlignment="1" applyProtection="1">
      <alignment horizontal="justify" vertical="center" wrapText="1"/>
    </xf>
    <xf numFmtId="0" fontId="18" fillId="0" borderId="0" xfId="0" applyFont="1" applyBorder="1" applyAlignment="1">
      <alignment vertical="center"/>
    </xf>
    <xf numFmtId="1" fontId="16" fillId="0" borderId="14" xfId="2" applyNumberFormat="1" applyFont="1" applyFill="1" applyBorder="1" applyAlignment="1" applyProtection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9" fontId="14" fillId="0" borderId="0" xfId="2" applyFont="1" applyFill="1" applyBorder="1" applyAlignment="1" applyProtection="1">
      <alignment horizontal="left" vertical="center" wrapText="1"/>
    </xf>
    <xf numFmtId="9" fontId="0" fillId="0" borderId="0" xfId="2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justify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</cellXfs>
  <cellStyles count="3">
    <cellStyle name="Euro" xfId="1"/>
    <cellStyle name="Normale" xfId="0" builtinId="0"/>
    <cellStyle name="Percentuale" xfId="2" builtinId="5"/>
  </cellStyles>
  <dxfs count="4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E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180975</xdr:rowOff>
    </xdr:from>
    <xdr:to>
      <xdr:col>4</xdr:col>
      <xdr:colOff>266700</xdr:colOff>
      <xdr:row>2</xdr:row>
      <xdr:rowOff>333375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180975"/>
          <a:ext cx="12192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5" zoomScaleNormal="75" workbookViewId="0">
      <selection activeCell="A2" sqref="A2"/>
    </sheetView>
  </sheetViews>
  <sheetFormatPr defaultRowHeight="12.75" x14ac:dyDescent="0.2"/>
  <cols>
    <col min="1" max="1" width="16.28515625" style="1" customWidth="1"/>
    <col min="2" max="2" width="21.5703125" style="1" customWidth="1"/>
    <col min="3" max="3" width="21.42578125" style="1" customWidth="1"/>
    <col min="4" max="4" width="22.28515625" style="1" customWidth="1"/>
    <col min="5" max="5" width="21.140625" style="1" customWidth="1"/>
    <col min="6" max="6" width="9" style="2" customWidth="1"/>
    <col min="7" max="7" width="1.28515625" style="3" customWidth="1"/>
    <col min="8" max="8" width="10.85546875" style="4" customWidth="1"/>
    <col min="9" max="9" width="9.7109375" style="5" customWidth="1"/>
    <col min="10" max="10" width="9.28515625" style="3" customWidth="1"/>
    <col min="11" max="16384" width="9.140625" style="6"/>
  </cols>
  <sheetData>
    <row r="1" spans="1:11" s="11" customFormat="1" ht="25.5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3"/>
      <c r="H1" s="9" t="s">
        <v>6</v>
      </c>
      <c r="I1" s="10" t="s">
        <v>7</v>
      </c>
      <c r="J1" s="9" t="s">
        <v>8</v>
      </c>
    </row>
    <row r="2" spans="1:11" ht="242.25" x14ac:dyDescent="0.2">
      <c r="A2" s="12" t="s">
        <v>9</v>
      </c>
      <c r="B2" s="12" t="s">
        <v>10</v>
      </c>
      <c r="C2" s="12" t="s">
        <v>11</v>
      </c>
      <c r="D2" s="12" t="s">
        <v>12</v>
      </c>
      <c r="E2" s="12" t="s">
        <v>13</v>
      </c>
      <c r="F2" s="13" t="s">
        <v>14</v>
      </c>
      <c r="G2" s="14"/>
      <c r="H2" s="15" t="s">
        <v>15</v>
      </c>
      <c r="I2" s="16" t="s">
        <v>16</v>
      </c>
      <c r="J2" s="17" t="s">
        <v>17</v>
      </c>
    </row>
    <row r="3" spans="1:11" s="25" customFormat="1" x14ac:dyDescent="0.2">
      <c r="A3" s="12"/>
      <c r="B3" s="18" t="s">
        <v>18</v>
      </c>
      <c r="C3" s="12" t="s">
        <v>19</v>
      </c>
      <c r="D3" s="12" t="s">
        <v>20</v>
      </c>
      <c r="E3" s="19"/>
      <c r="F3" s="20"/>
      <c r="G3" s="3"/>
      <c r="H3" s="21"/>
      <c r="I3" s="22"/>
      <c r="J3" s="23"/>
      <c r="K3" s="24"/>
    </row>
    <row r="4" spans="1:11" x14ac:dyDescent="0.2">
      <c r="A4" s="12"/>
      <c r="B4" s="12"/>
      <c r="C4" s="12"/>
      <c r="D4" s="12" t="s">
        <v>21</v>
      </c>
      <c r="E4" s="12"/>
      <c r="F4" s="13"/>
      <c r="H4" s="23"/>
      <c r="I4" s="22"/>
      <c r="J4" s="23"/>
    </row>
    <row r="5" spans="1:11" x14ac:dyDescent="0.2">
      <c r="A5" s="12"/>
      <c r="B5" s="12"/>
      <c r="C5" s="12"/>
      <c r="D5" s="12" t="s">
        <v>22</v>
      </c>
      <c r="E5" s="12"/>
      <c r="F5" s="13"/>
      <c r="H5" s="23"/>
      <c r="I5" s="22"/>
      <c r="J5" s="23"/>
    </row>
    <row r="6" spans="1:11" x14ac:dyDescent="0.2">
      <c r="A6" s="12"/>
      <c r="B6" s="12"/>
      <c r="C6" s="12" t="s">
        <v>23</v>
      </c>
      <c r="D6" s="12" t="s">
        <v>24</v>
      </c>
      <c r="E6" s="12"/>
      <c r="F6" s="13"/>
      <c r="H6" s="23"/>
      <c r="I6" s="22"/>
      <c r="J6" s="23"/>
    </row>
    <row r="7" spans="1:11" s="24" customFormat="1" ht="30" customHeight="1" x14ac:dyDescent="0.2">
      <c r="A7" s="17"/>
      <c r="B7" s="19"/>
      <c r="C7" s="26"/>
      <c r="D7" s="12" t="s">
        <v>25</v>
      </c>
      <c r="E7" s="19"/>
      <c r="F7" s="27"/>
      <c r="G7" s="3"/>
      <c r="H7" s="23"/>
      <c r="I7" s="22"/>
      <c r="J7" s="23"/>
    </row>
    <row r="8" spans="1:11" s="25" customFormat="1" x14ac:dyDescent="0.2">
      <c r="A8" s="12"/>
      <c r="B8" s="18" t="s">
        <v>26</v>
      </c>
      <c r="C8" s="12" t="s">
        <v>27</v>
      </c>
      <c r="D8" s="12" t="s">
        <v>28</v>
      </c>
      <c r="E8" s="19"/>
      <c r="F8" s="20"/>
      <c r="G8" s="3"/>
      <c r="H8" s="21"/>
      <c r="I8" s="22"/>
      <c r="J8" s="23"/>
      <c r="K8" s="24"/>
    </row>
    <row r="9" spans="1:11" x14ac:dyDescent="0.2">
      <c r="A9" s="12"/>
      <c r="B9" s="12"/>
      <c r="C9" s="12"/>
      <c r="D9" s="12" t="s">
        <v>29</v>
      </c>
      <c r="E9" s="12"/>
      <c r="F9" s="13"/>
      <c r="H9" s="23"/>
      <c r="I9" s="22"/>
      <c r="J9" s="23"/>
    </row>
    <row r="10" spans="1:11" x14ac:dyDescent="0.2">
      <c r="A10" s="12"/>
      <c r="B10" s="12" t="s">
        <v>30</v>
      </c>
      <c r="C10" s="12" t="s">
        <v>31</v>
      </c>
      <c r="D10" s="12" t="s">
        <v>32</v>
      </c>
      <c r="E10" s="12"/>
      <c r="F10" s="13"/>
      <c r="H10" s="23"/>
      <c r="I10" s="22"/>
      <c r="J10" s="23"/>
    </row>
    <row r="11" spans="1:11" x14ac:dyDescent="0.2">
      <c r="A11" s="12"/>
      <c r="B11" s="12"/>
      <c r="C11" s="12"/>
      <c r="D11" s="12" t="s">
        <v>33</v>
      </c>
      <c r="E11" s="12"/>
      <c r="F11" s="13"/>
      <c r="H11" s="23"/>
      <c r="I11" s="22"/>
      <c r="J11" s="23"/>
    </row>
    <row r="12" spans="1:11" s="24" customFormat="1" ht="30" customHeight="1" x14ac:dyDescent="0.2">
      <c r="A12" s="17"/>
      <c r="B12" s="19"/>
      <c r="C12" s="26"/>
      <c r="D12" s="12" t="s">
        <v>34</v>
      </c>
      <c r="E12" s="19"/>
      <c r="F12" s="27"/>
      <c r="G12" s="3"/>
      <c r="H12" s="23"/>
      <c r="I12" s="22"/>
      <c r="J12" s="23"/>
    </row>
    <row r="13" spans="1:11" x14ac:dyDescent="0.2">
      <c r="A13" s="12"/>
      <c r="B13" s="12"/>
      <c r="C13" s="12" t="s">
        <v>35</v>
      </c>
      <c r="D13" s="12" t="s">
        <v>36</v>
      </c>
      <c r="E13" s="12"/>
      <c r="F13" s="13"/>
      <c r="H13" s="23"/>
      <c r="I13" s="28"/>
      <c r="J13" s="29"/>
    </row>
    <row r="14" spans="1:11" x14ac:dyDescent="0.2">
      <c r="A14" s="12"/>
      <c r="B14" s="12"/>
      <c r="C14" s="12" t="s">
        <v>37</v>
      </c>
      <c r="D14" s="12" t="s">
        <v>38</v>
      </c>
      <c r="E14" s="12"/>
      <c r="F14" s="13"/>
      <c r="H14" s="23"/>
      <c r="I14" s="28"/>
      <c r="J14" s="29"/>
    </row>
    <row r="15" spans="1:11" x14ac:dyDescent="0.2">
      <c r="A15" s="12"/>
      <c r="B15" s="12"/>
      <c r="C15" s="12"/>
      <c r="D15" s="12" t="s">
        <v>39</v>
      </c>
      <c r="E15" s="12"/>
      <c r="F15" s="13"/>
      <c r="H15" s="23"/>
      <c r="I15" s="28"/>
      <c r="J15" s="29"/>
    </row>
    <row r="16" spans="1:11" x14ac:dyDescent="0.2">
      <c r="A16" s="12"/>
      <c r="B16" s="12"/>
      <c r="C16" s="12"/>
      <c r="D16" s="12" t="s">
        <v>40</v>
      </c>
      <c r="E16" s="12"/>
      <c r="F16" s="13"/>
      <c r="H16" s="23"/>
      <c r="I16" s="28"/>
      <c r="J16" s="29"/>
    </row>
    <row r="17" spans="1:10" x14ac:dyDescent="0.2">
      <c r="A17" s="12"/>
      <c r="B17" s="12"/>
      <c r="C17" s="12" t="s">
        <v>41</v>
      </c>
      <c r="D17" s="12" t="s">
        <v>42</v>
      </c>
      <c r="E17" s="12"/>
      <c r="F17" s="13"/>
      <c r="H17" s="23"/>
      <c r="I17" s="28"/>
      <c r="J17" s="29"/>
    </row>
    <row r="18" spans="1:10" x14ac:dyDescent="0.2">
      <c r="A18" s="12"/>
      <c r="B18" s="12"/>
      <c r="C18" s="12"/>
      <c r="D18" s="12" t="s">
        <v>43</v>
      </c>
      <c r="E18" s="12"/>
      <c r="F18" s="13"/>
      <c r="H18" s="23"/>
      <c r="I18" s="28"/>
      <c r="J18" s="29"/>
    </row>
  </sheetData>
  <phoneticPr fontId="0" type="noConversion"/>
  <conditionalFormatting sqref="A3:XFD3 A8:C8 D6:D18 E8:IV8">
    <cfRule type="cellIs" dxfId="3" priority="1" stopIfTrue="1" operator="equal">
      <formula>0</formula>
    </cfRule>
  </conditionalFormatting>
  <pageMargins left="0.22986111111111113" right="0.45972222222222225" top="0.77013888888888893" bottom="0" header="0.14027777777777778" footer="0.51180555555555562"/>
  <pageSetup paperSize="9" firstPageNumber="0" orientation="landscape" horizontalDpi="300" verticalDpi="300"/>
  <headerFooter alignWithMargins="0">
    <oddHeader>&amp;CScheda di assegnazione obiettivi anno ________ Direttore regionale __________________________________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activeCell="D2" sqref="D2"/>
    </sheetView>
  </sheetViews>
  <sheetFormatPr defaultColWidth="11.5703125" defaultRowHeight="20.25" x14ac:dyDescent="0.3"/>
  <cols>
    <col min="1" max="16384" width="11.5703125" style="30"/>
  </cols>
  <sheetData>
    <row r="1" spans="1:7" ht="30" x14ac:dyDescent="0.4">
      <c r="A1" s="31"/>
    </row>
    <row r="2" spans="1:7" ht="30" x14ac:dyDescent="0.4">
      <c r="A2" s="31"/>
    </row>
    <row r="3" spans="1:7" ht="30" x14ac:dyDescent="0.4">
      <c r="A3" s="31"/>
    </row>
    <row r="4" spans="1:7" ht="30" x14ac:dyDescent="0.4">
      <c r="A4" s="31"/>
      <c r="D4" s="32" t="s">
        <v>138</v>
      </c>
    </row>
    <row r="5" spans="1:7" ht="30" x14ac:dyDescent="0.4">
      <c r="A5" s="31"/>
    </row>
    <row r="6" spans="1:7" ht="30" x14ac:dyDescent="0.4">
      <c r="A6" s="31" t="s">
        <v>44</v>
      </c>
    </row>
    <row r="7" spans="1:7" ht="61.15" customHeight="1" x14ac:dyDescent="0.3">
      <c r="A7" s="30" t="s">
        <v>136</v>
      </c>
    </row>
    <row r="8" spans="1:7" ht="57.4" customHeight="1" x14ac:dyDescent="0.3">
      <c r="A8" s="30" t="s">
        <v>137</v>
      </c>
    </row>
    <row r="9" spans="1:7" ht="59.65" customHeight="1" x14ac:dyDescent="0.3">
      <c r="A9" s="30" t="s">
        <v>135</v>
      </c>
    </row>
    <row r="15" spans="1:7" x14ac:dyDescent="0.3">
      <c r="A15" s="108" t="s">
        <v>45</v>
      </c>
      <c r="B15" s="108"/>
      <c r="C15" s="108"/>
      <c r="D15" s="108"/>
      <c r="E15" s="108"/>
      <c r="F15" s="108"/>
      <c r="G15" s="108"/>
    </row>
  </sheetData>
  <mergeCells count="1">
    <mergeCell ref="A15:G15"/>
  </mergeCells>
  <phoneticPr fontId="0" type="noConversion"/>
  <pageMargins left="0.78749999999999998" right="0.78749999999999998" top="0.78749999999999998" bottom="1.0527777777777778" header="0.51180555555555562" footer="0.78749999999999998"/>
  <pageSetup paperSize="9" firstPageNumber="0" orientation="portrait" horizontalDpi="300" verticalDpi="300" r:id="rId1"/>
  <headerFooter alignWithMargins="0"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0"/>
  <sheetViews>
    <sheetView workbookViewId="0">
      <selection activeCell="A10" sqref="A10"/>
    </sheetView>
  </sheetViews>
  <sheetFormatPr defaultRowHeight="12.75" x14ac:dyDescent="0.2"/>
  <cols>
    <col min="1" max="1" width="8.7109375" style="1" customWidth="1"/>
    <col min="2" max="2" width="21.5703125" style="1" customWidth="1"/>
    <col min="3" max="3" width="21.42578125" style="1" customWidth="1"/>
    <col min="4" max="4" width="22.28515625" style="1" customWidth="1"/>
    <col min="5" max="5" width="21.140625" style="1" customWidth="1"/>
    <col min="6" max="6" width="9" style="2" customWidth="1"/>
    <col min="7" max="7" width="1.28515625" style="3" customWidth="1"/>
    <col min="8" max="8" width="10.85546875" style="4" customWidth="1"/>
    <col min="9" max="9" width="9.7109375" style="5" customWidth="1"/>
    <col min="10" max="252" width="9.140625" style="6"/>
  </cols>
  <sheetData>
    <row r="1" spans="1:9" s="11" customFormat="1" x14ac:dyDescent="0.2">
      <c r="A1" s="7" t="s">
        <v>46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3"/>
      <c r="H1" s="9" t="s">
        <v>6</v>
      </c>
      <c r="I1" s="10" t="s">
        <v>7</v>
      </c>
    </row>
    <row r="2" spans="1:9" s="11" customFormat="1" x14ac:dyDescent="0.2">
      <c r="A2" s="13">
        <v>0</v>
      </c>
      <c r="B2" s="78"/>
      <c r="C2" s="70"/>
      <c r="D2" s="70"/>
      <c r="E2" s="78"/>
      <c r="F2" s="13"/>
      <c r="G2" s="3"/>
      <c r="H2" s="9"/>
      <c r="I2" s="10"/>
    </row>
    <row r="3" spans="1:9" s="11" customFormat="1" x14ac:dyDescent="0.2">
      <c r="A3" s="109" t="s">
        <v>131</v>
      </c>
      <c r="B3" s="110"/>
      <c r="C3" s="110"/>
      <c r="D3" s="110"/>
      <c r="E3" s="111"/>
      <c r="F3" s="13"/>
      <c r="G3" s="3"/>
      <c r="H3" s="9"/>
      <c r="I3" s="10"/>
    </row>
    <row r="4" spans="1:9" x14ac:dyDescent="0.2">
      <c r="A4" s="13">
        <v>1</v>
      </c>
      <c r="B4" s="69"/>
      <c r="C4" s="70"/>
      <c r="D4" s="70"/>
      <c r="E4" s="78"/>
      <c r="F4" s="13"/>
      <c r="G4" s="14"/>
      <c r="H4" s="15"/>
      <c r="I4" s="16"/>
    </row>
    <row r="5" spans="1:9" x14ac:dyDescent="0.2">
      <c r="A5" s="109" t="s">
        <v>132</v>
      </c>
      <c r="B5" s="110"/>
      <c r="C5" s="110"/>
      <c r="D5" s="110"/>
      <c r="E5" s="111"/>
      <c r="F5" s="13"/>
      <c r="G5" s="14"/>
      <c r="H5" s="15"/>
      <c r="I5" s="16"/>
    </row>
    <row r="6" spans="1:9" s="25" customFormat="1" x14ac:dyDescent="0.2">
      <c r="A6" s="13">
        <v>2</v>
      </c>
      <c r="B6" s="79"/>
      <c r="C6" s="71"/>
      <c r="D6" s="78"/>
      <c r="E6" s="19"/>
      <c r="F6" s="20"/>
      <c r="G6" s="3"/>
      <c r="H6" s="21"/>
      <c r="I6" s="22"/>
    </row>
    <row r="7" spans="1:9" s="25" customFormat="1" x14ac:dyDescent="0.2">
      <c r="A7" s="13">
        <v>3</v>
      </c>
      <c r="B7" s="79"/>
      <c r="C7" s="71"/>
      <c r="D7" s="78"/>
      <c r="E7" s="19"/>
      <c r="F7" s="20"/>
      <c r="G7" s="3"/>
      <c r="H7" s="21"/>
      <c r="I7" s="22"/>
    </row>
    <row r="8" spans="1:9" s="25" customFormat="1" x14ac:dyDescent="0.2">
      <c r="A8" s="13">
        <v>4</v>
      </c>
      <c r="B8" s="79"/>
      <c r="C8" s="71"/>
      <c r="D8" s="78"/>
      <c r="E8" s="19"/>
      <c r="F8" s="20"/>
      <c r="G8" s="3"/>
      <c r="H8" s="21"/>
      <c r="I8" s="22"/>
    </row>
    <row r="9" spans="1:9" s="25" customFormat="1" x14ac:dyDescent="0.2">
      <c r="A9" s="13">
        <v>5</v>
      </c>
      <c r="B9" s="79"/>
      <c r="C9" s="71"/>
      <c r="D9" s="78"/>
      <c r="E9" s="19"/>
      <c r="F9" s="20"/>
      <c r="G9" s="3"/>
      <c r="H9" s="21"/>
      <c r="I9" s="22"/>
    </row>
    <row r="10" spans="1:9" x14ac:dyDescent="0.2">
      <c r="F10" s="2">
        <f>SUM(F4:F9)</f>
        <v>0</v>
      </c>
      <c r="H10" s="4" t="s">
        <v>47</v>
      </c>
      <c r="I10" s="5" t="s">
        <v>47</v>
      </c>
    </row>
  </sheetData>
  <mergeCells count="2">
    <mergeCell ref="A3:E3"/>
    <mergeCell ref="A5:E5"/>
  </mergeCells>
  <phoneticPr fontId="0" type="noConversion"/>
  <conditionalFormatting sqref="A6:IQ9">
    <cfRule type="cellIs" dxfId="2" priority="1" stopIfTrue="1" operator="equal">
      <formula>0</formula>
    </cfRule>
  </conditionalFormatting>
  <pageMargins left="0.78740157480314965" right="0.78740157480314965" top="0.78740157480314965" bottom="1.0629921259842521" header="0.51181102362204722" footer="0.78740157480314965"/>
  <pageSetup paperSize="9" scale="69" firstPageNumber="0" orientation="portrait" horizontalDpi="300" verticalDpi="300" r:id="rId1"/>
  <headerFooter alignWithMargins="0">
    <oddHeader>&amp;CScheda di negoziazione anno _____ Nome e cognome _______</oddHeader>
    <oddFooter>&amp;CPagina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zoomScale="75" workbookViewId="0">
      <selection activeCell="A10" sqref="A10"/>
    </sheetView>
  </sheetViews>
  <sheetFormatPr defaultRowHeight="12.75" x14ac:dyDescent="0.2"/>
  <cols>
    <col min="1" max="1" width="8.7109375" style="1" customWidth="1"/>
    <col min="2" max="2" width="20.140625" style="1" customWidth="1"/>
    <col min="3" max="3" width="22.28515625" style="1" customWidth="1"/>
    <col min="4" max="4" width="19.28515625" style="1" customWidth="1"/>
    <col min="5" max="5" width="9" style="2" customWidth="1"/>
    <col min="6" max="6" width="1.28515625" style="3" customWidth="1"/>
    <col min="7" max="7" width="10.85546875" style="4" customWidth="1"/>
    <col min="8" max="8" width="9.7109375" style="5" customWidth="1"/>
    <col min="9" max="9" width="17.85546875" style="33" customWidth="1"/>
    <col min="10" max="11" width="22.42578125" style="34" customWidth="1"/>
    <col min="12" max="12" width="9.140625" style="85"/>
    <col min="13" max="16384" width="9.140625" style="6"/>
  </cols>
  <sheetData>
    <row r="1" spans="1:14" s="11" customFormat="1" ht="38.25" x14ac:dyDescent="0.2">
      <c r="A1" s="7" t="s">
        <v>46</v>
      </c>
      <c r="B1" s="7" t="s">
        <v>2</v>
      </c>
      <c r="C1" s="7" t="s">
        <v>3</v>
      </c>
      <c r="D1" s="7" t="s">
        <v>4</v>
      </c>
      <c r="E1" s="8" t="s">
        <v>5</v>
      </c>
      <c r="F1" s="14"/>
      <c r="G1" s="9" t="s">
        <v>6</v>
      </c>
      <c r="H1" s="10" t="s">
        <v>7</v>
      </c>
      <c r="I1" s="9" t="s">
        <v>48</v>
      </c>
      <c r="J1" s="9" t="s">
        <v>49</v>
      </c>
      <c r="K1" s="9" t="s">
        <v>50</v>
      </c>
      <c r="L1" s="105"/>
    </row>
    <row r="2" spans="1:14" s="11" customFormat="1" x14ac:dyDescent="0.2">
      <c r="A2" s="81">
        <f>'Negoziazione obiettivi'!A2</f>
        <v>0</v>
      </c>
      <c r="B2" s="81">
        <f>'Negoziazione obiettivi'!B2</f>
        <v>0</v>
      </c>
      <c r="C2" s="81">
        <f>'Negoziazione obiettivi'!C2</f>
        <v>0</v>
      </c>
      <c r="D2" s="81">
        <f>'Negoziazione obiettivi'!D2</f>
        <v>0</v>
      </c>
      <c r="E2" s="82"/>
      <c r="F2" s="14"/>
      <c r="G2" s="15">
        <f>'Negoziazione obiettivi'!H2</f>
        <v>0</v>
      </c>
      <c r="H2" s="15">
        <f>'Negoziazione obiettivi'!I2</f>
        <v>0</v>
      </c>
      <c r="I2" s="72">
        <v>0</v>
      </c>
      <c r="J2" s="83"/>
      <c r="K2" s="73"/>
      <c r="L2" s="85">
        <f t="shared" ref="L2:L10" si="0">E2*I2</f>
        <v>0</v>
      </c>
    </row>
    <row r="3" spans="1:14" s="11" customFormat="1" x14ac:dyDescent="0.2">
      <c r="A3" s="112" t="str">
        <f>'Negoziazione obiettivi'!A3:E3</f>
        <v>PERFORMANCE ORGANIZZATIVA</v>
      </c>
      <c r="B3" s="113"/>
      <c r="C3" s="113"/>
      <c r="D3" s="113"/>
      <c r="E3" s="114"/>
      <c r="F3" s="14"/>
      <c r="G3" s="15"/>
      <c r="H3" s="15"/>
      <c r="I3" s="72"/>
      <c r="J3" s="83"/>
      <c r="K3" s="73"/>
      <c r="L3" s="85"/>
    </row>
    <row r="4" spans="1:14" s="11" customFormat="1" x14ac:dyDescent="0.2">
      <c r="A4" s="81">
        <f>'Negoziazione obiettivi'!A4</f>
        <v>1</v>
      </c>
      <c r="B4" s="81">
        <f>'Negoziazione obiettivi'!B4</f>
        <v>0</v>
      </c>
      <c r="C4" s="81">
        <f>'Negoziazione obiettivi'!C4</f>
        <v>0</v>
      </c>
      <c r="D4" s="81">
        <f>'Negoziazione obiettivi'!D4</f>
        <v>0</v>
      </c>
      <c r="E4" s="82">
        <v>0</v>
      </c>
      <c r="F4" s="14"/>
      <c r="G4" s="15">
        <f>'Negoziazione obiettivi'!H4</f>
        <v>0</v>
      </c>
      <c r="H4" s="15">
        <f>'Negoziazione obiettivi'!I4</f>
        <v>0</v>
      </c>
      <c r="I4" s="97"/>
      <c r="J4" s="98"/>
      <c r="K4" s="99"/>
      <c r="L4" s="85">
        <f t="shared" si="0"/>
        <v>0</v>
      </c>
      <c r="N4" s="85">
        <f>0.7*30+0.6*20+1*20+1*30</f>
        <v>83</v>
      </c>
    </row>
    <row r="5" spans="1:14" s="11" customFormat="1" x14ac:dyDescent="0.2">
      <c r="A5" s="90"/>
      <c r="B5" s="2"/>
      <c r="C5" s="2"/>
      <c r="D5" s="2"/>
      <c r="E5" s="106">
        <f>SUM(E4)</f>
        <v>0</v>
      </c>
      <c r="F5" s="14"/>
      <c r="G5" s="4" t="s">
        <v>47</v>
      </c>
      <c r="H5" s="5" t="s">
        <v>47</v>
      </c>
      <c r="I5" s="100"/>
      <c r="J5" s="101"/>
      <c r="K5" s="102"/>
      <c r="L5" s="85">
        <f>SUM(L4)</f>
        <v>0</v>
      </c>
      <c r="N5" s="85"/>
    </row>
    <row r="6" spans="1:14" s="11" customFormat="1" x14ac:dyDescent="0.2">
      <c r="A6" s="112" t="str">
        <f>'Negoziazione obiettivi'!A5:E5</f>
        <v>PERFORMANCE INDIVIDUALE</v>
      </c>
      <c r="B6" s="113"/>
      <c r="C6" s="113"/>
      <c r="D6" s="113"/>
      <c r="E6" s="114"/>
      <c r="F6" s="14"/>
      <c r="G6" s="15"/>
      <c r="H6" s="15"/>
      <c r="I6" s="100"/>
      <c r="J6" s="101"/>
      <c r="K6" s="102"/>
      <c r="L6" s="105"/>
      <c r="N6" s="85"/>
    </row>
    <row r="7" spans="1:14" s="25" customFormat="1" x14ac:dyDescent="0.2">
      <c r="A7" s="81">
        <f>'Negoziazione obiettivi'!A6</f>
        <v>2</v>
      </c>
      <c r="B7" s="81">
        <f>'Negoziazione obiettivi'!B6</f>
        <v>0</v>
      </c>
      <c r="C7" s="81">
        <f>'Negoziazione obiettivi'!C6</f>
        <v>0</v>
      </c>
      <c r="D7" s="81">
        <f>'Negoziazione obiettivi'!D6</f>
        <v>0</v>
      </c>
      <c r="E7" s="84">
        <v>0</v>
      </c>
      <c r="F7" s="3"/>
      <c r="G7" s="15">
        <f>'Negoziazione obiettivi'!H6</f>
        <v>0</v>
      </c>
      <c r="H7" s="15">
        <f>'Negoziazione obiettivi'!I6</f>
        <v>0</v>
      </c>
      <c r="I7" s="103"/>
      <c r="J7" s="104"/>
      <c r="K7" s="80"/>
      <c r="L7" s="85">
        <f t="shared" si="0"/>
        <v>0</v>
      </c>
    </row>
    <row r="8" spans="1:14" s="25" customFormat="1" x14ac:dyDescent="0.2">
      <c r="A8" s="81">
        <f>'Negoziazione obiettivi'!A7</f>
        <v>3</v>
      </c>
      <c r="B8" s="81">
        <f>'Negoziazione obiettivi'!B7</f>
        <v>0</v>
      </c>
      <c r="C8" s="81">
        <f>'Negoziazione obiettivi'!C7</f>
        <v>0</v>
      </c>
      <c r="D8" s="81">
        <f>'Negoziazione obiettivi'!D7</f>
        <v>0</v>
      </c>
      <c r="E8" s="84">
        <f>'Negoziazione obiettivi'!F7</f>
        <v>0</v>
      </c>
      <c r="F8" s="3"/>
      <c r="G8" s="15">
        <f>'Negoziazione obiettivi'!H7</f>
        <v>0</v>
      </c>
      <c r="H8" s="15">
        <f>'Negoziazione obiettivi'!I7</f>
        <v>0</v>
      </c>
      <c r="I8" s="74"/>
      <c r="J8" s="75"/>
      <c r="K8" s="80"/>
      <c r="L8" s="85">
        <f t="shared" si="0"/>
        <v>0</v>
      </c>
    </row>
    <row r="9" spans="1:14" s="25" customFormat="1" x14ac:dyDescent="0.2">
      <c r="A9" s="81">
        <f>'Negoziazione obiettivi'!A8</f>
        <v>4</v>
      </c>
      <c r="B9" s="81">
        <f>'Negoziazione obiettivi'!B8</f>
        <v>0</v>
      </c>
      <c r="C9" s="81">
        <f>'Negoziazione obiettivi'!C8</f>
        <v>0</v>
      </c>
      <c r="D9" s="81">
        <f>'Negoziazione obiettivi'!D8</f>
        <v>0</v>
      </c>
      <c r="E9" s="84">
        <f>'Negoziazione obiettivi'!F8</f>
        <v>0</v>
      </c>
      <c r="F9" s="3"/>
      <c r="G9" s="15">
        <f>'Negoziazione obiettivi'!H8</f>
        <v>0</v>
      </c>
      <c r="H9" s="15">
        <f>'Negoziazione obiettivi'!I8</f>
        <v>0</v>
      </c>
      <c r="I9" s="74"/>
      <c r="J9" s="75"/>
      <c r="K9" s="80"/>
      <c r="L9" s="85">
        <f t="shared" si="0"/>
        <v>0</v>
      </c>
    </row>
    <row r="10" spans="1:14" s="25" customFormat="1" x14ac:dyDescent="0.2">
      <c r="A10" s="81">
        <f>'Negoziazione obiettivi'!A9</f>
        <v>5</v>
      </c>
      <c r="B10" s="81">
        <f>'Negoziazione obiettivi'!B9</f>
        <v>0</v>
      </c>
      <c r="C10" s="81">
        <f>'Negoziazione obiettivi'!C9</f>
        <v>0</v>
      </c>
      <c r="D10" s="81">
        <f>'Negoziazione obiettivi'!D9</f>
        <v>0</v>
      </c>
      <c r="E10" s="84">
        <f>'Negoziazione obiettivi'!F9</f>
        <v>0</v>
      </c>
      <c r="F10" s="3"/>
      <c r="G10" s="15">
        <f>'Negoziazione obiettivi'!H9</f>
        <v>0</v>
      </c>
      <c r="H10" s="15">
        <f>'Negoziazione obiettivi'!I9</f>
        <v>0</v>
      </c>
      <c r="I10" s="74"/>
      <c r="J10" s="75"/>
      <c r="K10" s="80"/>
      <c r="L10" s="85">
        <f t="shared" si="0"/>
        <v>0</v>
      </c>
    </row>
    <row r="11" spans="1:14" x14ac:dyDescent="0.2">
      <c r="E11" s="107">
        <f>SUM(E7:E10)</f>
        <v>0</v>
      </c>
      <c r="G11" s="4" t="s">
        <v>47</v>
      </c>
      <c r="H11" s="5" t="s">
        <v>47</v>
      </c>
      <c r="L11" s="85">
        <f>SUM(L7:L10)</f>
        <v>0</v>
      </c>
    </row>
    <row r="12" spans="1:14" x14ac:dyDescent="0.2">
      <c r="I12" s="89" t="e">
        <f>ROUND(L5*100/E5,0)</f>
        <v>#DIV/0!</v>
      </c>
      <c r="J12" s="115" t="s">
        <v>131</v>
      </c>
      <c r="K12" s="115"/>
    </row>
    <row r="13" spans="1:14" x14ac:dyDescent="0.2">
      <c r="I13" s="89" t="e">
        <f>ROUND(L11*100/E11,0)</f>
        <v>#DIV/0!</v>
      </c>
      <c r="J13" s="116" t="s">
        <v>132</v>
      </c>
      <c r="K13" s="116"/>
    </row>
  </sheetData>
  <mergeCells count="4">
    <mergeCell ref="A3:E3"/>
    <mergeCell ref="A6:E6"/>
    <mergeCell ref="J12:K12"/>
    <mergeCell ref="J13:K13"/>
  </mergeCells>
  <phoneticPr fontId="0" type="noConversion"/>
  <conditionalFormatting sqref="I2:I3 F7:F10 M7:IV10">
    <cfRule type="cellIs" dxfId="1" priority="2" stopIfTrue="1" operator="equal">
      <formula>0</formula>
    </cfRule>
  </conditionalFormatting>
  <conditionalFormatting sqref="I4:I6">
    <cfRule type="cellIs" dxfId="0" priority="1" stopIfTrue="1" operator="equal">
      <formula>0</formula>
    </cfRule>
  </conditionalFormatting>
  <pageMargins left="0.78740157480314965" right="0.78740157480314965" top="0.78740157480314965" bottom="1.0629921259842521" header="0.51181102362204722" footer="0.78740157480314965"/>
  <pageSetup paperSize="9" scale="45" firstPageNumber="0" orientation="portrait" horizontalDpi="300" verticalDpi="300" r:id="rId1"/>
  <headerFooter alignWithMargins="0">
    <oddHeader>&amp;CScheda di negoziazione anno _____ Nome e cognome _______</oddHeader>
    <oddFooter>&amp;CPagina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8"/>
  <sheetViews>
    <sheetView workbookViewId="0">
      <selection activeCell="A10" sqref="A10"/>
    </sheetView>
  </sheetViews>
  <sheetFormatPr defaultRowHeight="15" x14ac:dyDescent="0.2"/>
  <cols>
    <col min="1" max="1" width="67.140625" style="35" customWidth="1"/>
    <col min="2" max="2" width="6.7109375" style="35" customWidth="1"/>
    <col min="3" max="3" width="1.85546875" style="35" customWidth="1"/>
    <col min="4" max="7" width="4.140625" style="35" customWidth="1"/>
    <col min="8" max="8" width="6.5703125" style="35" customWidth="1"/>
    <col min="9" max="9" width="0.5703125" style="35" customWidth="1"/>
    <col min="10" max="244" width="9.140625" style="35"/>
  </cols>
  <sheetData>
    <row r="1" spans="1:9" x14ac:dyDescent="0.2">
      <c r="A1" s="36"/>
      <c r="B1" s="36" t="s">
        <v>5</v>
      </c>
      <c r="C1" s="37"/>
      <c r="D1" s="117" t="s">
        <v>51</v>
      </c>
      <c r="E1" s="117"/>
      <c r="F1" s="117"/>
      <c r="G1" s="117"/>
      <c r="H1" s="117"/>
    </row>
    <row r="2" spans="1:9" x14ac:dyDescent="0.2">
      <c r="A2" s="36"/>
      <c r="B2" s="36"/>
      <c r="C2" s="37"/>
      <c r="D2" s="36" t="s">
        <v>52</v>
      </c>
      <c r="E2" s="36" t="s">
        <v>53</v>
      </c>
      <c r="F2" s="36" t="s">
        <v>54</v>
      </c>
      <c r="G2" s="36" t="s">
        <v>55</v>
      </c>
      <c r="H2" s="36" t="s">
        <v>56</v>
      </c>
    </row>
    <row r="3" spans="1:9" x14ac:dyDescent="0.25">
      <c r="A3" s="38" t="s">
        <v>57</v>
      </c>
      <c r="B3" s="37"/>
      <c r="C3" s="37"/>
      <c r="D3" s="37"/>
      <c r="E3" s="37"/>
      <c r="F3" s="37"/>
      <c r="G3" s="37"/>
      <c r="H3" s="39"/>
    </row>
    <row r="4" spans="1:9" ht="57" x14ac:dyDescent="0.2">
      <c r="A4" s="36" t="s">
        <v>58</v>
      </c>
      <c r="B4" s="40">
        <v>13</v>
      </c>
      <c r="C4" s="37"/>
      <c r="D4" s="40"/>
      <c r="E4" s="40"/>
      <c r="F4" s="40"/>
      <c r="G4" s="40"/>
      <c r="H4" s="76"/>
      <c r="I4" s="35">
        <f t="shared" ref="I4:I13" si="0">H4*B4</f>
        <v>0</v>
      </c>
    </row>
    <row r="5" spans="1:9" ht="42.75" x14ac:dyDescent="0.2">
      <c r="A5" s="36" t="s">
        <v>59</v>
      </c>
      <c r="B5" s="40">
        <v>12</v>
      </c>
      <c r="C5" s="37"/>
      <c r="D5" s="40"/>
      <c r="E5" s="40"/>
      <c r="F5" s="40"/>
      <c r="G5" s="40"/>
      <c r="H5" s="76"/>
      <c r="I5" s="35">
        <f t="shared" si="0"/>
        <v>0</v>
      </c>
    </row>
    <row r="6" spans="1:9" ht="42.75" x14ac:dyDescent="0.2">
      <c r="A6" s="36" t="s">
        <v>60</v>
      </c>
      <c r="B6" s="40">
        <v>12</v>
      </c>
      <c r="C6" s="37"/>
      <c r="D6" s="40"/>
      <c r="E6" s="40"/>
      <c r="F6" s="40"/>
      <c r="G6" s="40"/>
      <c r="H6" s="76"/>
      <c r="I6" s="35">
        <f t="shared" si="0"/>
        <v>0</v>
      </c>
    </row>
    <row r="7" spans="1:9" x14ac:dyDescent="0.25">
      <c r="A7" s="38" t="s">
        <v>61</v>
      </c>
      <c r="B7" s="41"/>
      <c r="C7" s="37"/>
      <c r="D7" s="41"/>
      <c r="E7" s="41"/>
      <c r="F7" s="41"/>
      <c r="G7" s="41"/>
      <c r="H7" s="77"/>
      <c r="I7" s="35">
        <f t="shared" si="0"/>
        <v>0</v>
      </c>
    </row>
    <row r="8" spans="1:9" ht="42.75" x14ac:dyDescent="0.2">
      <c r="A8" s="36" t="s">
        <v>62</v>
      </c>
      <c r="B8" s="40">
        <v>13</v>
      </c>
      <c r="C8" s="37"/>
      <c r="D8" s="40"/>
      <c r="E8" s="40"/>
      <c r="F8" s="40"/>
      <c r="G8" s="40"/>
      <c r="H8" s="76"/>
      <c r="I8" s="35">
        <f t="shared" si="0"/>
        <v>0</v>
      </c>
    </row>
    <row r="9" spans="1:9" x14ac:dyDescent="0.25">
      <c r="A9" s="38" t="s">
        <v>63</v>
      </c>
      <c r="B9" s="41"/>
      <c r="C9" s="37"/>
      <c r="D9" s="41"/>
      <c r="E9" s="41"/>
      <c r="F9" s="41"/>
      <c r="G9" s="41"/>
      <c r="H9" s="77"/>
      <c r="I9" s="35">
        <f t="shared" si="0"/>
        <v>0</v>
      </c>
    </row>
    <row r="10" spans="1:9" ht="42.75" x14ac:dyDescent="0.2">
      <c r="A10" s="36" t="s">
        <v>64</v>
      </c>
      <c r="B10" s="40">
        <v>12</v>
      </c>
      <c r="C10" s="37"/>
      <c r="D10" s="40"/>
      <c r="E10" s="40"/>
      <c r="F10" s="40"/>
      <c r="G10" s="40"/>
      <c r="H10" s="76"/>
      <c r="I10" s="35">
        <f t="shared" si="0"/>
        <v>0</v>
      </c>
    </row>
    <row r="11" spans="1:9" ht="28.5" x14ac:dyDescent="0.2">
      <c r="A11" s="36" t="s">
        <v>65</v>
      </c>
      <c r="B11" s="40">
        <v>13</v>
      </c>
      <c r="C11" s="37"/>
      <c r="D11" s="40"/>
      <c r="E11" s="40"/>
      <c r="F11" s="40"/>
      <c r="G11" s="40"/>
      <c r="H11" s="76"/>
      <c r="I11" s="35">
        <f t="shared" si="0"/>
        <v>0</v>
      </c>
    </row>
    <row r="12" spans="1:9" ht="42.75" x14ac:dyDescent="0.2">
      <c r="A12" s="42" t="s">
        <v>66</v>
      </c>
      <c r="B12" s="40">
        <v>12</v>
      </c>
      <c r="C12" s="37"/>
      <c r="D12" s="40"/>
      <c r="E12" s="40"/>
      <c r="F12" s="40"/>
      <c r="G12" s="40"/>
      <c r="H12" s="76"/>
      <c r="I12" s="35">
        <f t="shared" si="0"/>
        <v>0</v>
      </c>
    </row>
    <row r="13" spans="1:9" ht="28.5" x14ac:dyDescent="0.2">
      <c r="A13" s="42" t="s">
        <v>67</v>
      </c>
      <c r="B13" s="40">
        <v>13</v>
      </c>
      <c r="C13" s="37"/>
      <c r="D13" s="40"/>
      <c r="E13" s="40"/>
      <c r="F13" s="40"/>
      <c r="G13" s="40"/>
      <c r="H13" s="76"/>
      <c r="I13" s="35">
        <f t="shared" si="0"/>
        <v>0</v>
      </c>
    </row>
    <row r="14" spans="1:9" x14ac:dyDescent="0.2">
      <c r="B14" s="35">
        <f>SUM(B2:B13)</f>
        <v>100</v>
      </c>
      <c r="H14" s="35">
        <f>SUM(I4:I13)</f>
        <v>0</v>
      </c>
    </row>
    <row r="15" spans="1:9" ht="16.5" x14ac:dyDescent="0.25">
      <c r="A15" s="43" t="s">
        <v>68</v>
      </c>
    </row>
    <row r="16" spans="1:9" ht="16.5" x14ac:dyDescent="0.25">
      <c r="A16" s="43" t="s">
        <v>69</v>
      </c>
    </row>
    <row r="17" spans="1:1" ht="16.5" x14ac:dyDescent="0.25">
      <c r="A17" s="43" t="s">
        <v>70</v>
      </c>
    </row>
    <row r="18" spans="1:1" ht="16.5" x14ac:dyDescent="0.25">
      <c r="A18" s="43" t="s">
        <v>71</v>
      </c>
    </row>
  </sheetData>
  <mergeCells count="1">
    <mergeCell ref="D1:H1"/>
  </mergeCells>
  <phoneticPr fontId="0" type="noConversion"/>
  <pageMargins left="0.78740157480314965" right="0.78740157480314965" top="0.78740157480314965" bottom="1.0629921259842521" header="0.51181102362204722" footer="0.78740157480314965"/>
  <pageSetup paperSize="9" scale="87" firstPageNumber="0" orientation="portrait" horizontalDpi="300" verticalDpi="300" r:id="rId1"/>
  <headerFooter alignWithMargins="0">
    <oddHeader>&amp;CScheda di negoziazione anno _____ Nome e cognome _______</oddHeader>
    <oddFooter>&amp;CPagina 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9"/>
  <sheetViews>
    <sheetView workbookViewId="0">
      <selection activeCell="A10" sqref="A10"/>
    </sheetView>
  </sheetViews>
  <sheetFormatPr defaultRowHeight="15" x14ac:dyDescent="0.2"/>
  <cols>
    <col min="1" max="1" width="89.42578125" style="35" customWidth="1"/>
    <col min="2" max="5" width="9.140625" style="35"/>
    <col min="6" max="6" width="1.7109375" style="35" customWidth="1"/>
    <col min="7" max="7" width="10.85546875" style="35" customWidth="1"/>
    <col min="8" max="249" width="9.140625" style="35"/>
    <col min="250" max="16384" width="9.140625" style="44"/>
  </cols>
  <sheetData>
    <row r="1" spans="1:7" ht="28.5" x14ac:dyDescent="0.2">
      <c r="A1" s="45"/>
      <c r="B1" s="45" t="s">
        <v>72</v>
      </c>
      <c r="C1" s="45" t="s">
        <v>73</v>
      </c>
      <c r="D1" s="45" t="s">
        <v>74</v>
      </c>
      <c r="E1" s="45" t="s">
        <v>75</v>
      </c>
      <c r="F1" s="46"/>
      <c r="G1" s="45" t="s">
        <v>76</v>
      </c>
    </row>
    <row r="2" spans="1:7" x14ac:dyDescent="0.2">
      <c r="A2" s="47" t="s">
        <v>77</v>
      </c>
      <c r="B2" s="48"/>
      <c r="C2" s="48"/>
      <c r="D2" s="48"/>
      <c r="E2" s="48"/>
      <c r="F2" s="48"/>
      <c r="G2" s="48"/>
    </row>
    <row r="3" spans="1:7" x14ac:dyDescent="0.2">
      <c r="A3" s="49" t="s">
        <v>78</v>
      </c>
      <c r="B3" s="50"/>
      <c r="C3" s="50"/>
      <c r="D3" s="50"/>
      <c r="E3" s="50"/>
      <c r="F3" s="51"/>
      <c r="G3" s="50"/>
    </row>
    <row r="4" spans="1:7" x14ac:dyDescent="0.2">
      <c r="A4" s="45" t="s">
        <v>79</v>
      </c>
      <c r="B4" s="50"/>
      <c r="C4" s="50"/>
      <c r="D4" s="50"/>
      <c r="E4" s="50"/>
      <c r="F4" s="51"/>
      <c r="G4" s="50"/>
    </row>
    <row r="5" spans="1:7" x14ac:dyDescent="0.2">
      <c r="A5" s="52" t="s">
        <v>80</v>
      </c>
      <c r="B5" s="53"/>
      <c r="C5" s="53"/>
      <c r="D5" s="53"/>
      <c r="E5" s="53"/>
      <c r="F5" s="51"/>
      <c r="G5" s="53"/>
    </row>
    <row r="6" spans="1:7" x14ac:dyDescent="0.2">
      <c r="A6" s="52" t="s">
        <v>81</v>
      </c>
      <c r="B6" s="53"/>
      <c r="C6" s="53"/>
      <c r="D6" s="53"/>
      <c r="E6" s="53"/>
      <c r="F6" s="51"/>
      <c r="G6" s="53"/>
    </row>
    <row r="7" spans="1:7" x14ac:dyDescent="0.2">
      <c r="A7" s="54" t="s">
        <v>82</v>
      </c>
      <c r="B7" s="53"/>
      <c r="C7" s="53"/>
      <c r="D7" s="53"/>
      <c r="E7" s="53"/>
      <c r="F7" s="51"/>
      <c r="G7" s="53"/>
    </row>
    <row r="8" spans="1:7" ht="28.5" x14ac:dyDescent="0.2">
      <c r="A8" s="54" t="s">
        <v>83</v>
      </c>
      <c r="B8" s="53"/>
      <c r="C8" s="53"/>
      <c r="D8" s="53"/>
      <c r="E8" s="53"/>
      <c r="F8" s="51"/>
      <c r="G8" s="53"/>
    </row>
    <row r="9" spans="1:7" x14ac:dyDescent="0.2">
      <c r="A9" s="54" t="s">
        <v>84</v>
      </c>
      <c r="B9" s="53"/>
      <c r="C9" s="53"/>
      <c r="D9" s="53"/>
      <c r="E9" s="53"/>
      <c r="F9" s="51"/>
      <c r="G9" s="53"/>
    </row>
    <row r="10" spans="1:7" ht="28.5" x14ac:dyDescent="0.2">
      <c r="A10" s="54" t="s">
        <v>85</v>
      </c>
      <c r="B10" s="53"/>
      <c r="C10" s="53"/>
      <c r="D10" s="53"/>
      <c r="E10" s="53"/>
      <c r="F10" s="51"/>
      <c r="G10" s="53"/>
    </row>
    <row r="11" spans="1:7" x14ac:dyDescent="0.2">
      <c r="A11" s="47" t="s">
        <v>86</v>
      </c>
      <c r="B11" s="55"/>
      <c r="C11" s="55"/>
      <c r="D11" s="55"/>
      <c r="E11" s="55"/>
      <c r="F11" s="55"/>
      <c r="G11" s="55"/>
    </row>
    <row r="12" spans="1:7" x14ac:dyDescent="0.2">
      <c r="A12" s="45" t="s">
        <v>87</v>
      </c>
      <c r="B12" s="50"/>
      <c r="C12" s="50"/>
      <c r="D12" s="50"/>
      <c r="E12" s="50"/>
      <c r="F12" s="51"/>
      <c r="G12" s="50"/>
    </row>
    <row r="13" spans="1:7" ht="28.5" x14ac:dyDescent="0.2">
      <c r="A13" s="45" t="s">
        <v>88</v>
      </c>
      <c r="B13" s="50"/>
      <c r="C13" s="50"/>
      <c r="D13" s="50"/>
      <c r="E13" s="50"/>
      <c r="F13" s="51"/>
      <c r="G13" s="50"/>
    </row>
    <row r="14" spans="1:7" x14ac:dyDescent="0.2">
      <c r="A14" s="45" t="s">
        <v>89</v>
      </c>
      <c r="B14" s="56"/>
      <c r="C14" s="56"/>
      <c r="D14" s="56"/>
      <c r="E14" s="56"/>
      <c r="F14" s="55"/>
      <c r="G14" s="56"/>
    </row>
    <row r="15" spans="1:7" ht="28.5" x14ac:dyDescent="0.2">
      <c r="A15" s="45" t="s">
        <v>90</v>
      </c>
      <c r="B15" s="56"/>
      <c r="C15" s="56"/>
      <c r="D15" s="56"/>
      <c r="E15" s="56"/>
      <c r="F15" s="55"/>
      <c r="G15" s="56"/>
    </row>
    <row r="16" spans="1:7" x14ac:dyDescent="0.2">
      <c r="A16" s="47" t="s">
        <v>91</v>
      </c>
      <c r="B16" s="51"/>
      <c r="C16" s="51"/>
      <c r="D16" s="51"/>
      <c r="E16" s="51"/>
      <c r="F16" s="51"/>
      <c r="G16" s="51"/>
    </row>
    <row r="17" spans="1:7" x14ac:dyDescent="0.2">
      <c r="A17" s="45" t="s">
        <v>92</v>
      </c>
      <c r="B17" s="50"/>
      <c r="C17" s="50"/>
      <c r="D17" s="50"/>
      <c r="E17" s="50"/>
      <c r="F17" s="51"/>
      <c r="G17" s="50"/>
    </row>
    <row r="18" spans="1:7" x14ac:dyDescent="0.2">
      <c r="A18" s="45" t="s">
        <v>93</v>
      </c>
      <c r="B18" s="56"/>
      <c r="C18" s="56"/>
      <c r="D18" s="56"/>
      <c r="E18" s="56"/>
      <c r="F18" s="55"/>
      <c r="G18" s="56"/>
    </row>
    <row r="19" spans="1:7" x14ac:dyDescent="0.2">
      <c r="A19" s="45" t="s">
        <v>94</v>
      </c>
      <c r="B19" s="56"/>
      <c r="C19" s="56"/>
      <c r="D19" s="56"/>
      <c r="E19" s="56"/>
      <c r="F19" s="55"/>
      <c r="G19" s="56"/>
    </row>
    <row r="20" spans="1:7" x14ac:dyDescent="0.2">
      <c r="A20" s="45" t="s">
        <v>95</v>
      </c>
      <c r="B20" s="56"/>
      <c r="C20" s="56"/>
      <c r="D20" s="56"/>
      <c r="E20" s="56"/>
      <c r="F20" s="55"/>
      <c r="G20" s="56"/>
    </row>
    <row r="21" spans="1:7" x14ac:dyDescent="0.2">
      <c r="A21" s="49" t="s">
        <v>96</v>
      </c>
      <c r="B21" s="50"/>
      <c r="C21" s="50"/>
      <c r="D21" s="50"/>
      <c r="E21" s="50"/>
      <c r="F21" s="51"/>
      <c r="G21" s="50"/>
    </row>
    <row r="22" spans="1:7" x14ac:dyDescent="0.2">
      <c r="A22" s="45" t="s">
        <v>97</v>
      </c>
      <c r="B22" s="56"/>
      <c r="C22" s="56"/>
      <c r="D22" s="56"/>
      <c r="E22" s="56"/>
      <c r="F22" s="55"/>
      <c r="G22" s="56"/>
    </row>
    <row r="23" spans="1:7" x14ac:dyDescent="0.2">
      <c r="A23" s="45" t="s">
        <v>98</v>
      </c>
      <c r="B23" s="50"/>
      <c r="C23" s="50"/>
      <c r="D23" s="50"/>
      <c r="E23" s="50"/>
      <c r="F23" s="51"/>
      <c r="G23" s="50"/>
    </row>
    <row r="24" spans="1:7" x14ac:dyDescent="0.2">
      <c r="A24" s="49" t="s">
        <v>99</v>
      </c>
      <c r="B24" s="50"/>
      <c r="C24" s="50"/>
      <c r="D24" s="50"/>
      <c r="E24" s="50"/>
      <c r="F24" s="51"/>
      <c r="G24" s="50"/>
    </row>
    <row r="25" spans="1:7" x14ac:dyDescent="0.2">
      <c r="A25" s="49" t="s">
        <v>100</v>
      </c>
      <c r="B25" s="50"/>
      <c r="C25" s="50"/>
      <c r="D25" s="50"/>
      <c r="E25" s="50"/>
      <c r="F25" s="51"/>
      <c r="G25" s="50"/>
    </row>
    <row r="26" spans="1:7" x14ac:dyDescent="0.2">
      <c r="A26" s="47" t="s">
        <v>101</v>
      </c>
      <c r="B26" s="51"/>
      <c r="C26" s="51"/>
      <c r="D26" s="51"/>
      <c r="E26" s="51"/>
      <c r="F26" s="51"/>
      <c r="G26" s="51"/>
    </row>
    <row r="27" spans="1:7" x14ac:dyDescent="0.2">
      <c r="A27" s="45" t="s">
        <v>102</v>
      </c>
      <c r="B27" s="56"/>
      <c r="C27" s="56"/>
      <c r="D27" s="56"/>
      <c r="E27" s="56"/>
      <c r="F27" s="55"/>
      <c r="G27" s="56"/>
    </row>
    <row r="28" spans="1:7" x14ac:dyDescent="0.2">
      <c r="A28" s="45" t="s">
        <v>103</v>
      </c>
      <c r="B28" s="50"/>
      <c r="C28" s="50"/>
      <c r="D28" s="50"/>
      <c r="E28" s="50"/>
      <c r="F28" s="51"/>
      <c r="G28" s="50"/>
    </row>
    <row r="29" spans="1:7" x14ac:dyDescent="0.2">
      <c r="A29" s="45" t="s">
        <v>104</v>
      </c>
      <c r="B29" s="56"/>
      <c r="C29" s="56"/>
      <c r="D29" s="56"/>
      <c r="E29" s="56"/>
      <c r="F29" s="55"/>
      <c r="G29" s="56"/>
    </row>
    <row r="30" spans="1:7" x14ac:dyDescent="0.2">
      <c r="A30" s="47" t="s">
        <v>105</v>
      </c>
      <c r="B30" s="51"/>
      <c r="C30" s="51"/>
      <c r="D30" s="51"/>
      <c r="E30" s="51"/>
      <c r="F30" s="51"/>
      <c r="G30" s="51"/>
    </row>
    <row r="31" spans="1:7" x14ac:dyDescent="0.2">
      <c r="A31" s="45" t="s">
        <v>106</v>
      </c>
      <c r="B31" s="50"/>
      <c r="C31" s="50"/>
      <c r="D31" s="50"/>
      <c r="E31" s="50"/>
      <c r="F31" s="51"/>
      <c r="G31" s="50"/>
    </row>
    <row r="32" spans="1:7" ht="28.5" x14ac:dyDescent="0.2">
      <c r="A32" s="49" t="s">
        <v>107</v>
      </c>
      <c r="B32" s="50"/>
      <c r="C32" s="50"/>
      <c r="D32" s="50"/>
      <c r="E32" s="50"/>
      <c r="F32" s="51"/>
      <c r="G32" s="50"/>
    </row>
    <row r="33" spans="1:256" x14ac:dyDescent="0.2">
      <c r="A33" s="54" t="s">
        <v>108</v>
      </c>
      <c r="B33" s="53"/>
      <c r="C33" s="53"/>
      <c r="D33" s="53"/>
      <c r="E33" s="53"/>
      <c r="F33" s="51"/>
      <c r="G33" s="53"/>
    </row>
    <row r="34" spans="1:256" ht="28.5" x14ac:dyDescent="0.2">
      <c r="A34" s="54" t="s">
        <v>109</v>
      </c>
      <c r="B34" s="53"/>
      <c r="C34" s="53"/>
      <c r="D34" s="53"/>
      <c r="E34" s="53"/>
      <c r="F34" s="51"/>
      <c r="G34" s="53"/>
    </row>
    <row r="35" spans="1:256" x14ac:dyDescent="0.2">
      <c r="A35" s="54" t="s">
        <v>110</v>
      </c>
      <c r="B35" s="53"/>
      <c r="C35" s="53"/>
      <c r="D35" s="53"/>
      <c r="E35" s="53"/>
      <c r="F35" s="51"/>
      <c r="G35" s="53"/>
    </row>
    <row r="36" spans="1:256" ht="28.5" x14ac:dyDescent="0.2">
      <c r="A36" s="54" t="s">
        <v>111</v>
      </c>
      <c r="B36" s="53"/>
      <c r="C36" s="53"/>
      <c r="D36" s="53"/>
      <c r="E36" s="53"/>
      <c r="F36" s="51"/>
      <c r="G36" s="53"/>
    </row>
    <row r="37" spans="1:256" x14ac:dyDescent="0.2">
      <c r="A37" s="48" t="s">
        <v>112</v>
      </c>
      <c r="B37" s="55"/>
      <c r="C37" s="55"/>
      <c r="D37" s="55"/>
      <c r="E37" s="55"/>
      <c r="F37" s="55"/>
      <c r="G37" s="55"/>
    </row>
    <row r="38" spans="1:256" x14ac:dyDescent="0.2">
      <c r="A38" s="45" t="s">
        <v>113</v>
      </c>
      <c r="B38" s="56"/>
      <c r="C38" s="56"/>
      <c r="D38" s="56"/>
      <c r="E38" s="56"/>
      <c r="F38" s="55"/>
      <c r="G38" s="56"/>
    </row>
    <row r="39" spans="1:256" ht="28.5" x14ac:dyDescent="0.2">
      <c r="A39" s="52" t="s">
        <v>114</v>
      </c>
      <c r="B39" s="53"/>
      <c r="C39" s="53"/>
      <c r="D39" s="53"/>
      <c r="E39" s="53"/>
      <c r="F39" s="51"/>
      <c r="G39" s="53"/>
    </row>
    <row r="40" spans="1:256" s="59" customFormat="1" ht="14.25" x14ac:dyDescent="0.2">
      <c r="A40" s="57" t="s">
        <v>115</v>
      </c>
      <c r="B40" s="58"/>
      <c r="C40" s="58"/>
      <c r="D40" s="58"/>
      <c r="E40" s="58"/>
      <c r="F40" s="58"/>
      <c r="G40" s="58"/>
    </row>
    <row r="41" spans="1:256" s="59" customFormat="1" ht="14.25" x14ac:dyDescent="0.2">
      <c r="A41" s="49" t="s">
        <v>116</v>
      </c>
      <c r="B41" s="60"/>
      <c r="C41" s="60"/>
      <c r="D41" s="50"/>
      <c r="E41" s="50"/>
      <c r="F41" s="58"/>
      <c r="G41" s="60"/>
    </row>
    <row r="42" spans="1:256" s="59" customFormat="1" ht="14.25" x14ac:dyDescent="0.2">
      <c r="A42" s="49" t="s">
        <v>117</v>
      </c>
      <c r="B42" s="60"/>
      <c r="C42" s="60"/>
      <c r="D42" s="50"/>
      <c r="E42" s="50"/>
      <c r="F42" s="58"/>
      <c r="G42" s="60"/>
    </row>
    <row r="43" spans="1:256" s="59" customFormat="1" ht="14.25" x14ac:dyDescent="0.2">
      <c r="A43" s="49" t="s">
        <v>118</v>
      </c>
      <c r="B43" s="60"/>
      <c r="C43" s="60"/>
      <c r="D43" s="50"/>
      <c r="E43" s="50"/>
      <c r="F43" s="58"/>
      <c r="G43" s="60"/>
    </row>
    <row r="44" spans="1:256" s="59" customFormat="1" ht="14.25" x14ac:dyDescent="0.2">
      <c r="A44" s="49" t="s">
        <v>119</v>
      </c>
      <c r="B44" s="60"/>
      <c r="C44" s="60"/>
      <c r="D44" s="50"/>
      <c r="E44" s="50"/>
      <c r="F44" s="58"/>
      <c r="G44" s="60"/>
    </row>
    <row r="45" spans="1:256" s="59" customFormat="1" ht="28.5" x14ac:dyDescent="0.2">
      <c r="A45" s="49" t="s">
        <v>120</v>
      </c>
      <c r="B45" s="60"/>
      <c r="C45" s="60"/>
      <c r="D45" s="50"/>
      <c r="E45" s="50"/>
      <c r="F45" s="58"/>
      <c r="G45" s="60"/>
    </row>
    <row r="46" spans="1:256" s="59" customFormat="1" ht="14.25" x14ac:dyDescent="0.2">
      <c r="A46" s="57" t="s">
        <v>121</v>
      </c>
      <c r="B46" s="58"/>
      <c r="C46" s="58"/>
      <c r="D46" s="61"/>
      <c r="E46" s="61"/>
      <c r="F46" s="58"/>
      <c r="G46" s="58"/>
    </row>
    <row r="47" spans="1:256" x14ac:dyDescent="0.2">
      <c r="A47" s="49" t="s">
        <v>122</v>
      </c>
      <c r="B47" s="62"/>
      <c r="C47" s="62"/>
      <c r="D47" s="63"/>
      <c r="E47" s="63"/>
      <c r="F47" s="64"/>
      <c r="G47" s="62"/>
      <c r="IP47" s="59"/>
      <c r="IQ47" s="59"/>
      <c r="IR47" s="59"/>
      <c r="IS47" s="59"/>
      <c r="IT47" s="59"/>
      <c r="IU47" s="59"/>
      <c r="IV47" s="59"/>
    </row>
    <row r="48" spans="1:256" x14ac:dyDescent="0.2">
      <c r="A48" s="49" t="s">
        <v>123</v>
      </c>
      <c r="B48" s="62"/>
      <c r="C48" s="62"/>
      <c r="D48" s="63"/>
      <c r="E48" s="63"/>
      <c r="F48" s="64"/>
      <c r="G48" s="62"/>
      <c r="IP48" s="59"/>
      <c r="IQ48" s="59"/>
      <c r="IR48" s="59"/>
      <c r="IS48" s="59"/>
      <c r="IT48" s="59"/>
      <c r="IU48" s="59"/>
      <c r="IV48" s="59"/>
    </row>
    <row r="49" spans="1:256" ht="28.5" x14ac:dyDescent="0.2">
      <c r="A49" s="49" t="s">
        <v>124</v>
      </c>
      <c r="B49" s="62"/>
      <c r="C49" s="62"/>
      <c r="D49" s="63"/>
      <c r="E49" s="63"/>
      <c r="F49" s="64"/>
      <c r="G49" s="62"/>
      <c r="IP49" s="59"/>
      <c r="IQ49" s="59"/>
      <c r="IR49" s="59"/>
      <c r="IS49" s="59"/>
      <c r="IT49" s="59"/>
      <c r="IU49" s="59"/>
      <c r="IV49" s="59"/>
    </row>
  </sheetData>
  <phoneticPr fontId="0" type="noConversion"/>
  <pageMargins left="0.78740157480314965" right="0.78740157480314965" top="0.78740157480314965" bottom="1.0629921259842521" header="0.51181102362204722" footer="0.78740157480314965"/>
  <pageSetup paperSize="9" scale="62" firstPageNumber="0" orientation="portrait" horizontalDpi="300" verticalDpi="300" r:id="rId1"/>
  <headerFooter alignWithMargins="0">
    <oddHeader>&amp;CScheda di negoziazione anno _____ Nome e cognome _______</oddHeader>
    <oddFooter>&amp;CPagina 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3"/>
  <sheetViews>
    <sheetView workbookViewId="0">
      <selection activeCell="A10" sqref="A10"/>
    </sheetView>
  </sheetViews>
  <sheetFormatPr defaultColWidth="11.5703125" defaultRowHeight="12.75" x14ac:dyDescent="0.2"/>
  <cols>
    <col min="1" max="1" width="77.7109375" customWidth="1"/>
    <col min="2" max="2" width="14.42578125" customWidth="1"/>
  </cols>
  <sheetData>
    <row r="2" spans="1:3" ht="15.6" customHeight="1" x14ac:dyDescent="0.2">
      <c r="A2" s="118" t="s">
        <v>125</v>
      </c>
      <c r="B2" s="118"/>
      <c r="C2" s="118"/>
    </row>
    <row r="3" spans="1:3" ht="45" x14ac:dyDescent="0.2">
      <c r="A3" s="65"/>
      <c r="B3" s="87" t="s">
        <v>133</v>
      </c>
      <c r="C3" s="88" t="s">
        <v>134</v>
      </c>
    </row>
    <row r="4" spans="1:3" ht="15" x14ac:dyDescent="0.2">
      <c r="A4" s="65" t="s">
        <v>126</v>
      </c>
      <c r="B4" s="94" t="e">
        <f>'Valutazione obiettivi'!I12*0.7</f>
        <v>#DIV/0!</v>
      </c>
      <c r="C4" s="95" t="e">
        <f>'Valutazione obiettivi'!I13*0.7</f>
        <v>#DIV/0!</v>
      </c>
    </row>
    <row r="5" spans="1:3" ht="15" x14ac:dyDescent="0.2">
      <c r="A5" s="65" t="s">
        <v>127</v>
      </c>
      <c r="B5" s="94">
        <f>'Definizione capacità gestionali'!H14*0.3</f>
        <v>0</v>
      </c>
      <c r="C5" s="96">
        <f>'Definizione capacità gestionali'!H14*0.3</f>
        <v>0</v>
      </c>
    </row>
    <row r="6" spans="1:3" ht="15" x14ac:dyDescent="0.2">
      <c r="A6" s="65"/>
      <c r="B6" s="86"/>
      <c r="C6" s="66"/>
    </row>
    <row r="7" spans="1:3" ht="15.75" thickBot="1" x14ac:dyDescent="0.25">
      <c r="A7" s="67"/>
      <c r="B7" s="92" t="e">
        <f>SUM(B4:B5)</f>
        <v>#DIV/0!</v>
      </c>
      <c r="C7" s="91" t="e">
        <f>SUM(C4:C5)</f>
        <v>#DIV/0!</v>
      </c>
    </row>
    <row r="8" spans="1:3" ht="16.5" thickBot="1" x14ac:dyDescent="0.25">
      <c r="A8" s="68" t="s">
        <v>128</v>
      </c>
      <c r="B8" s="93" t="e">
        <f>CEILING(B7,1)</f>
        <v>#DIV/0!</v>
      </c>
      <c r="C8" s="93" t="e">
        <f>CEILING(C7,1)</f>
        <v>#DIV/0!</v>
      </c>
    </row>
    <row r="9" spans="1:3" ht="15" x14ac:dyDescent="0.2">
      <c r="A9" s="35"/>
      <c r="B9" s="35"/>
      <c r="C9" s="35"/>
    </row>
    <row r="10" spans="1:3" ht="15" x14ac:dyDescent="0.2">
      <c r="A10" s="35"/>
      <c r="B10" s="35"/>
      <c r="C10" s="35"/>
    </row>
    <row r="11" spans="1:3" ht="211.9" customHeight="1" x14ac:dyDescent="0.2">
      <c r="A11" s="119" t="s">
        <v>129</v>
      </c>
      <c r="B11" s="119"/>
      <c r="C11" s="119"/>
    </row>
    <row r="13" spans="1:3" ht="211.9" customHeight="1" x14ac:dyDescent="0.2">
      <c r="A13" s="119" t="s">
        <v>130</v>
      </c>
      <c r="B13" s="119"/>
      <c r="C13" s="119"/>
    </row>
  </sheetData>
  <mergeCells count="3">
    <mergeCell ref="A2:C2"/>
    <mergeCell ref="A11:C11"/>
    <mergeCell ref="A13:C13"/>
  </mergeCells>
  <phoneticPr fontId="0" type="noConversion"/>
  <pageMargins left="0.78740157480314965" right="0.78740157480314965" top="0.78740157480314965" bottom="1.0629921259842521" header="0.51181102362204722" footer="0.78740157480314965"/>
  <pageSetup paperSize="9" scale="84" firstPageNumber="0" orientation="portrait" horizontalDpi="300" verticalDpi="300" r:id="rId1"/>
  <headerFooter alignWithMargins="0">
    <oddHeader>&amp;CScheda di negoziazione anno _____ Nome e cognome _______</oddHeader>
    <oddFooter>&amp;CPagina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Direzione regionale</vt:lpstr>
      <vt:lpstr>Copertina</vt:lpstr>
      <vt:lpstr>Negoziazione obiettivi</vt:lpstr>
      <vt:lpstr>Valutazione obiettivi</vt:lpstr>
      <vt:lpstr>Definizione capacità gestionali</vt:lpstr>
      <vt:lpstr>Valutazione capacità gestionali</vt:lpstr>
      <vt:lpstr>Valutazione complessiva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laura.filliol</dc:creator>
  <cp:lastModifiedBy>utente</cp:lastModifiedBy>
  <cp:lastPrinted>2019-03-11T10:45:43Z</cp:lastPrinted>
  <dcterms:created xsi:type="dcterms:W3CDTF">2014-02-22T22:20:29Z</dcterms:created>
  <dcterms:modified xsi:type="dcterms:W3CDTF">2019-04-18T08:42:03Z</dcterms:modified>
</cp:coreProperties>
</file>