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'Debiti'!$A$1:$AB$73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<sst xmlns="http://schemas.openxmlformats.org/spreadsheetml/2006/main" count="276" uniqueCount="135">
  <si>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</si>
  <si>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</si>
  <si>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</si>
  <si>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</si>
  <si>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</si>
  <si>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</si>
  <si>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</si>
  <si>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</si>
  <si>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</si>
  <si>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</si>
  <si>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</si>
  <si>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</si>
  <si>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</si>
  <si>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</si>
  <si>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</si>
  <si>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</si>
  <si>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</si>
  <si>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</si>
  <si>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</si>
  <si>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</si>
  <si>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</si>
  <si>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</si>
  <si>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</si>
  <si>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</si>
  <si>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</si>
  <si>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</si>
  <si>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</si>
  <si>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</si>
  <si>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</si>
  <si>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</si>
  <si>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</si>
  <si>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</si>
  <si>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</si>
  <si>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</si>
  <si>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</si>
  <si>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</si>
  <si>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</si>
  <si>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</si>
  <si>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</si>
  <si>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</si>
  <si>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</si>
  <si>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</si>
  <si>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</si>
  <si>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</si>
  <si>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</si>
  <si>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</si>
  <si>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</si>
  <si>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</si>
  <si>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</si>
  <si>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</si>
  <si>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</si>
  <si>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</si>
  <si>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</si>
  <si>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</si>
  <si>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</si>
  <si>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</si>
  <si>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</si>
  <si>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</si>
  <si>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</si>
  <si>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</si>
  <si>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</si>
  <si>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</si>
  <si>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</si>
  <si>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</si>
  <si>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</si>
  <si>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</si>
  <si>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</si>
  <si>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</si>
  <si>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</si>
  <si>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</si>
  <si>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</si>
  <si>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</si>
  <si>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</si>
  <si>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</si>
  <si>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</si>
  <si>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</si>
  <si>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</si>
  <si>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</si>
  <si>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</si>
  <si>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</si>
  <si>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</si>
  <si>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</si>
  <si>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</si>
  <si>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</si>
  <si>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</si>
  <si>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</si>
  <si>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</si>
  <si>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</si>
  <si>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</si>
  <si>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</si>
  <si>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</si>
  <si>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</si>
  <si>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</si>
  <si>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</si>
  <si>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</si>
  <si>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</si>
  <si>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</si>
  <si>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</si>
  <si>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</si>
  <si>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</si>
  <si>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</si>
  <si>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</si>
  <si>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</si>
  <si>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</si>
  <si>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</si>
  <si>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</si>
  <si>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</si>
  <si>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</si>
  <si>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</si>
  <si>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</si>
  <si>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</si>
  <si>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</si>
  <si>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</si>
  <si>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Pramollo</t>
  </si>
  <si>
    <t>Ammontare Complessivo dei Debiti e del Numero delle Imprese Creditrici - Elenco Fatture da Pagare Anno 2019</t>
  </si>
  <si>
    <t>03/01/2013</t>
  </si>
  <si>
    <t>372</t>
  </si>
  <si>
    <t>28/12/2012</t>
  </si>
  <si>
    <t>SERVIZIO DI MANTENIMENTO NOME E DOMINIO SPAZIO SU DISCO E SUPPORTO AGLI OPERATORI  1.1 a 31.12.13 preventivo</t>
  </si>
  <si>
    <t>NO</t>
  </si>
  <si>
    <t/>
  </si>
  <si>
    <t>31/12/2012</t>
  </si>
  <si>
    <t>ALPIMEDIA COMMUNICATION SNC</t>
  </si>
  <si>
    <t>07181160016</t>
  </si>
  <si>
    <t>*</t>
  </si>
  <si>
    <t>01/03/2013</t>
  </si>
  <si>
    <t>03/05/2011</t>
  </si>
  <si>
    <t>30</t>
  </si>
  <si>
    <t>22/04/2011</t>
  </si>
  <si>
    <t>cig. 19158029D0 - ACQUISTO GONFALONE COMUNALE</t>
  </si>
  <si>
    <t>28/04/2011</t>
  </si>
  <si>
    <t>RICAMIFICIO CORIGLIANO</t>
  </si>
  <si>
    <t>05771680013</t>
  </si>
  <si>
    <t>27/06/2011</t>
  </si>
  <si>
    <t>TOTALE FATTURE: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</si>
</sst>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3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4" t="s">
        <v>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7" t="s">
        <v>13</v>
      </c>
      <c r="AB4" s="218"/>
      <c r="AC4" s="218"/>
      <c r="AD4" s="218"/>
      <c r="AE4" s="218"/>
      <c r="AF4" s="218"/>
      <c r="AG4" s="219"/>
      <c r="AH4" s="32">
        <v>30</v>
      </c>
    </row>
    <row r="5" spans="1:34" s="15" customFormat="1" ht="22.5" customHeight="1">
      <c r="A5" s="214" t="s">
        <v>14</v>
      </c>
      <c r="B5" s="216"/>
      <c r="C5" s="215"/>
      <c r="D5" s="214" t="s">
        <v>15</v>
      </c>
      <c r="E5" s="216"/>
      <c r="F5" s="216"/>
      <c r="G5" s="216"/>
      <c r="H5" s="215"/>
      <c r="I5" s="214" t="s">
        <v>16</v>
      </c>
      <c r="J5" s="216"/>
      <c r="K5" s="215"/>
      <c r="L5" s="214" t="s">
        <v>1</v>
      </c>
      <c r="M5" s="216"/>
      <c r="N5" s="216"/>
      <c r="O5" s="214" t="s">
        <v>17</v>
      </c>
      <c r="P5" s="215"/>
      <c r="Q5" s="214" t="s">
        <v>18</v>
      </c>
      <c r="R5" s="216"/>
      <c r="S5" s="216"/>
      <c r="T5" s="215"/>
      <c r="U5" s="214" t="s">
        <v>19</v>
      </c>
      <c r="V5" s="216"/>
      <c r="W5" s="216"/>
      <c r="X5" s="58" t="s">
        <v>47</v>
      </c>
      <c r="Y5" s="214" t="s">
        <v>20</v>
      </c>
      <c r="Z5" s="215"/>
      <c r="AA5" s="220" t="s">
        <v>41</v>
      </c>
      <c r="AB5" s="221"/>
      <c r="AC5" s="221"/>
      <c r="AD5" s="221"/>
      <c r="AE5" s="221"/>
      <c r="AF5" s="221"/>
      <c r="AG5" s="221"/>
      <c r="AH5" s="22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0" t="s">
        <v>57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7"/>
      <c r="AE4" s="243"/>
      <c r="AF4" s="243"/>
      <c r="AG4" s="243"/>
      <c r="AH4" s="244"/>
      <c r="AI4" s="237"/>
    </row>
    <row r="5" spans="1:35" s="90" customFormat="1" ht="22.5" customHeight="1">
      <c r="A5" s="220" t="s">
        <v>14</v>
      </c>
      <c r="B5" s="234"/>
      <c r="C5" s="235"/>
      <c r="D5" s="220" t="s">
        <v>15</v>
      </c>
      <c r="E5" s="234"/>
      <c r="F5" s="234"/>
      <c r="G5" s="234"/>
      <c r="H5" s="234"/>
      <c r="I5" s="234"/>
      <c r="J5" s="234"/>
      <c r="K5" s="235"/>
      <c r="L5" s="220" t="s">
        <v>16</v>
      </c>
      <c r="M5" s="234"/>
      <c r="N5" s="235"/>
      <c r="O5" s="220" t="s">
        <v>1</v>
      </c>
      <c r="P5" s="234"/>
      <c r="Q5" s="234"/>
      <c r="R5" s="220" t="s">
        <v>17</v>
      </c>
      <c r="S5" s="235"/>
      <c r="T5" s="220" t="s">
        <v>18</v>
      </c>
      <c r="U5" s="234"/>
      <c r="V5" s="234"/>
      <c r="W5" s="235"/>
      <c r="X5" s="220" t="s">
        <v>19</v>
      </c>
      <c r="Y5" s="234"/>
      <c r="Z5" s="234"/>
      <c r="AA5" s="103" t="s">
        <v>47</v>
      </c>
      <c r="AB5" s="220" t="s">
        <v>20</v>
      </c>
      <c r="AC5" s="235"/>
      <c r="AD5" s="220" t="s">
        <v>64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2"/>
      <c r="AK6" s="233"/>
      <c r="AL6" s="233"/>
    </row>
    <row r="7" spans="1:34" ht="14.2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4.2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4.2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4.2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4.2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4.2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4.2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4.2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56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63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64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4" t="s">
        <v>102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59" t="s">
        <v>101</v>
      </c>
      <c r="B5" s="260"/>
      <c r="C5" s="188" t="s">
        <v>100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8" t="s">
        <v>99</v>
      </c>
      <c r="O5" s="26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98</v>
      </c>
      <c r="B7" s="253"/>
      <c r="C7" s="165">
        <f>Debiti!G6</f>
        <v>2</v>
      </c>
      <c r="D7" s="163"/>
      <c r="E7" s="273" t="s">
        <v>112</v>
      </c>
      <c r="F7" s="274"/>
      <c r="G7" s="274"/>
      <c r="H7" s="97"/>
      <c r="I7" s="184"/>
      <c r="J7" s="183"/>
      <c r="K7" s="97"/>
      <c r="L7" s="174"/>
      <c r="M7" s="182"/>
      <c r="N7" s="268" t="s">
        <v>97</v>
      </c>
      <c r="O7" s="269"/>
      <c r="P7" s="26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1" t="s">
        <v>96</v>
      </c>
      <c r="B9" s="267"/>
      <c r="C9" s="175">
        <f>ElencoFatture!O6</f>
        <v>0</v>
      </c>
      <c r="D9" s="176"/>
      <c r="E9" s="261" t="s">
        <v>90</v>
      </c>
      <c r="F9" s="262" t="s">
        <v>95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1" t="s">
        <v>94</v>
      </c>
      <c r="B10" s="26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1" t="s">
        <v>93</v>
      </c>
      <c r="B11" s="263"/>
      <c r="C11" s="175">
        <f>ElencoFatture!O8</f>
        <v>0</v>
      </c>
      <c r="D11" s="176"/>
      <c r="E11" s="261" t="s">
        <v>90</v>
      </c>
      <c r="F11" s="267"/>
      <c r="G11" s="175">
        <f>C11/100*5</f>
        <v>0</v>
      </c>
      <c r="H11" s="163"/>
      <c r="I11" s="272"/>
      <c r="J11" s="272"/>
      <c r="K11" s="97"/>
      <c r="L11" s="174"/>
      <c r="M11" s="161"/>
      <c r="N11" s="268" t="s">
        <v>92</v>
      </c>
      <c r="O11" s="269"/>
      <c r="P11" s="26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91</v>
      </c>
      <c r="B13" s="250"/>
      <c r="C13" s="165">
        <f>C11</f>
        <v>0</v>
      </c>
      <c r="D13" s="173"/>
      <c r="E13" s="249" t="s">
        <v>90</v>
      </c>
      <c r="F13" s="250"/>
      <c r="G13" s="164">
        <f>C13/100*5</f>
        <v>0</v>
      </c>
      <c r="H13" s="163"/>
      <c r="I13" s="254" t="s">
        <v>89</v>
      </c>
      <c r="J13" s="255"/>
      <c r="L13" s="162" t="str">
        <f>IF(C7&lt;=G13,"SI","NO")</f>
        <v>NO</v>
      </c>
      <c r="M13" s="161"/>
      <c r="N13" s="270" t="s">
        <v>88</v>
      </c>
      <c r="O13" s="27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87</v>
      </c>
      <c r="B15" s="253"/>
      <c r="C15" s="165">
        <v>0</v>
      </c>
      <c r="D15" s="97"/>
      <c r="E15" s="249" t="s">
        <v>86</v>
      </c>
      <c r="F15" s="250"/>
      <c r="G15" s="164">
        <f>IF(OR(C15=0,C15="0,00"),0,C7/C15)</f>
        <v>0</v>
      </c>
      <c r="H15" s="163"/>
      <c r="I15" s="254" t="s">
        <v>85</v>
      </c>
      <c r="J15" s="255"/>
      <c r="L15" s="162" t="str">
        <f>IF(G15&lt;=0.9,"SI","NO")</f>
        <v>SI</v>
      </c>
      <c r="M15" s="161"/>
      <c r="N15" s="270" t="s">
        <v>84</v>
      </c>
      <c r="O15" s="27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4.25">
      <c r="B17" s="107"/>
      <c r="C17" s="107"/>
      <c r="D17" s="107"/>
      <c r="E17" s="107"/>
      <c r="F17" s="107"/>
      <c r="J17" s="107"/>
      <c r="K17" s="107"/>
      <c r="L17" s="107"/>
    </row>
    <row r="18" spans="1:13" ht="14.25">
      <c r="A18" s="251" t="s">
        <v>83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4.25">
      <c r="A19" s="252" t="s">
        <v>82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4.25">
      <c r="A20" s="248" t="s">
        <v>81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4.25">
      <c r="A21" s="159" t="s">
        <v>80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4.25">
      <c r="A22" s="248" t="s">
        <v>79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4.25">
      <c r="A23" s="248" t="s">
        <v>78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4.25">
      <c r="A24" s="248" t="s">
        <v>77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4.25">
      <c r="A25" s="248" t="s">
        <v>76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4.25">
      <c r="A26" s="158" t="s">
        <v>75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4.25">
      <c r="A27" s="154" t="s">
        <v>74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1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 t="s">
        <v>113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4" t="s">
        <v>114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9" t="s">
        <v>72</v>
      </c>
      <c r="B5" s="275"/>
      <c r="C5" s="275"/>
      <c r="D5" s="275"/>
      <c r="E5" s="275"/>
      <c r="F5" s="276"/>
      <c r="G5" s="148">
        <f>(G14)</f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9" t="s">
        <v>73</v>
      </c>
      <c r="B6" s="275"/>
      <c r="C6" s="275"/>
      <c r="D6" s="275"/>
      <c r="E6" s="275"/>
      <c r="F6" s="275"/>
      <c r="G6" s="149">
        <f>(AC14)</f>
        <v>2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0" t="s">
        <v>14</v>
      </c>
      <c r="B8" s="234"/>
      <c r="C8" s="235"/>
      <c r="D8" s="220" t="s">
        <v>15</v>
      </c>
      <c r="E8" s="234"/>
      <c r="F8" s="234"/>
      <c r="G8" s="234"/>
      <c r="H8" s="234"/>
      <c r="I8" s="234"/>
      <c r="J8" s="234"/>
      <c r="K8" s="235"/>
      <c r="L8" s="220" t="s">
        <v>16</v>
      </c>
      <c r="M8" s="234"/>
      <c r="N8" s="235"/>
      <c r="O8" s="220" t="s">
        <v>1</v>
      </c>
      <c r="P8" s="234"/>
      <c r="Q8" s="234"/>
      <c r="R8" s="220" t="s">
        <v>17</v>
      </c>
      <c r="S8" s="235"/>
      <c r="T8" s="220" t="s">
        <v>18</v>
      </c>
      <c r="U8" s="234"/>
      <c r="V8" s="234"/>
      <c r="W8" s="235"/>
      <c r="X8" s="220" t="s">
        <v>19</v>
      </c>
      <c r="Y8" s="234"/>
      <c r="Z8" s="234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4.2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4.25">
      <c r="A11" s="108">
        <v>2012</v>
      </c>
      <c r="B11" s="108">
        <v>237</v>
      </c>
      <c r="C11" s="109" t="s">
        <v>115</v>
      </c>
      <c r="D11" s="297" t="s">
        <v>116</v>
      </c>
      <c r="E11" s="109" t="s">
        <v>117</v>
      </c>
      <c r="F11" s="111" t="s">
        <v>118</v>
      </c>
      <c r="G11" s="112">
        <v>0</v>
      </c>
      <c r="H11" s="112">
        <v>0</v>
      </c>
      <c r="I11" s="143" t="s">
        <v>119</v>
      </c>
      <c r="J11" s="112">
        <f>IF(I11="SI",G11-H11,G11)</f>
        <v>0</v>
      </c>
      <c r="K11" s="298" t="s">
        <v>120</v>
      </c>
      <c r="L11" s="108">
        <v>2012</v>
      </c>
      <c r="M11" s="108">
        <v>3909</v>
      </c>
      <c r="N11" s="109" t="s">
        <v>121</v>
      </c>
      <c r="O11" s="111" t="s">
        <v>122</v>
      </c>
      <c r="P11" s="109" t="s">
        <v>123</v>
      </c>
      <c r="Q11" s="109" t="s">
        <v>123</v>
      </c>
      <c r="R11" s="108" t="s">
        <v>124</v>
      </c>
      <c r="S11" s="111" t="s">
        <v>124</v>
      </c>
      <c r="T11" s="108"/>
      <c r="U11" s="108">
        <v>0</v>
      </c>
      <c r="V11" s="108">
        <v>0</v>
      </c>
      <c r="W11" s="108">
        <v>0</v>
      </c>
      <c r="X11" s="113">
        <v>0</v>
      </c>
      <c r="Y11" s="113">
        <v>0</v>
      </c>
      <c r="Z11" s="113">
        <v>0</v>
      </c>
      <c r="AA11" s="114" t="s">
        <v>120</v>
      </c>
      <c r="AB11" s="109" t="s">
        <v>125</v>
      </c>
      <c r="AC11" s="107">
        <f>IF(O11=O10,0,1)</f>
        <v>1</v>
      </c>
    </row>
    <row r="12" spans="1:29" ht="14.25">
      <c r="A12" s="108">
        <v>2011</v>
      </c>
      <c r="B12" s="108">
        <v>77</v>
      </c>
      <c r="C12" s="109" t="s">
        <v>126</v>
      </c>
      <c r="D12" s="297" t="s">
        <v>127</v>
      </c>
      <c r="E12" s="109" t="s">
        <v>128</v>
      </c>
      <c r="F12" s="111" t="s">
        <v>129</v>
      </c>
      <c r="G12" s="112">
        <v>0</v>
      </c>
      <c r="H12" s="112">
        <v>0</v>
      </c>
      <c r="I12" s="143" t="s">
        <v>119</v>
      </c>
      <c r="J12" s="112">
        <f>IF(I12="SI",G12-H12,G12)</f>
        <v>0</v>
      </c>
      <c r="K12" s="298" t="s">
        <v>120</v>
      </c>
      <c r="L12" s="108">
        <v>2011</v>
      </c>
      <c r="M12" s="108">
        <v>1649</v>
      </c>
      <c r="N12" s="109" t="s">
        <v>130</v>
      </c>
      <c r="O12" s="111" t="s">
        <v>131</v>
      </c>
      <c r="P12" s="109" t="s">
        <v>120</v>
      </c>
      <c r="Q12" s="109" t="s">
        <v>132</v>
      </c>
      <c r="R12" s="108" t="s">
        <v>124</v>
      </c>
      <c r="S12" s="111" t="s">
        <v>124</v>
      </c>
      <c r="T12" s="108"/>
      <c r="U12" s="108">
        <v>0</v>
      </c>
      <c r="V12" s="108">
        <v>0</v>
      </c>
      <c r="W12" s="108">
        <v>0</v>
      </c>
      <c r="X12" s="113">
        <v>0</v>
      </c>
      <c r="Y12" s="113">
        <v>0</v>
      </c>
      <c r="Z12" s="113">
        <v>0</v>
      </c>
      <c r="AA12" s="114" t="s">
        <v>120</v>
      </c>
      <c r="AB12" s="109" t="s">
        <v>133</v>
      </c>
      <c r="AC12" s="107">
        <f>IF(O12=O11,0,1)</f>
        <v>1</v>
      </c>
    </row>
    <row r="13" spans="1:28" ht="14.25">
      <c r="A13" s="108"/>
      <c r="B13" s="108"/>
      <c r="C13" s="109"/>
      <c r="D13" s="297"/>
      <c r="E13" s="109"/>
      <c r="F13" s="299"/>
      <c r="G13" s="300"/>
      <c r="H13" s="112"/>
      <c r="I13" s="143"/>
      <c r="J13" s="112"/>
      <c r="K13" s="298"/>
      <c r="L13" s="108"/>
      <c r="M13" s="108"/>
      <c r="N13" s="109"/>
      <c r="O13" s="111"/>
      <c r="P13" s="109"/>
      <c r="Q13" s="109"/>
      <c r="R13" s="108"/>
      <c r="S13" s="111"/>
      <c r="T13" s="108"/>
      <c r="U13" s="108"/>
      <c r="V13" s="108"/>
      <c r="W13" s="108"/>
      <c r="X13" s="113"/>
      <c r="Y13" s="113"/>
      <c r="Z13" s="113"/>
      <c r="AA13" s="114"/>
      <c r="AB13" s="109"/>
    </row>
    <row r="14" spans="1:29" ht="14.25">
      <c r="A14" s="108"/>
      <c r="B14" s="108"/>
      <c r="C14" s="109"/>
      <c r="D14" s="297"/>
      <c r="E14" s="109"/>
      <c r="F14" s="301" t="s">
        <v>134</v>
      </c>
      <c r="G14" s="302">
        <f>SUM(G11:G12)</f>
        <v>0</v>
      </c>
      <c r="H14" s="112"/>
      <c r="I14" s="143"/>
      <c r="J14" s="112"/>
      <c r="K14" s="298"/>
      <c r="L14" s="108"/>
      <c r="M14" s="108"/>
      <c r="N14" s="109"/>
      <c r="O14" s="111"/>
      <c r="P14" s="109"/>
      <c r="Q14" s="109"/>
      <c r="R14" s="108"/>
      <c r="S14" s="111"/>
      <c r="T14" s="108"/>
      <c r="U14" s="108"/>
      <c r="V14" s="108"/>
      <c r="W14" s="108"/>
      <c r="X14" s="113"/>
      <c r="Y14" s="113"/>
      <c r="Z14" s="113"/>
      <c r="AA14" s="114"/>
      <c r="AB14" s="109"/>
      <c r="AC14" s="107">
        <f>SUM(AC11:AC12)</f>
        <v>2</v>
      </c>
    </row>
    <row r="15" spans="3:28" ht="14.2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4.2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4.2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  <row r="18" spans="3:28" ht="14.25">
      <c r="C18" s="107"/>
      <c r="D18" s="107"/>
      <c r="E18" s="107"/>
      <c r="F18" s="107"/>
      <c r="G18" s="107"/>
      <c r="H18" s="107"/>
      <c r="I18" s="107"/>
      <c r="J18" s="107"/>
      <c r="N18" s="107"/>
      <c r="O18" s="107"/>
      <c r="P18" s="107"/>
      <c r="Q18" s="107"/>
      <c r="S18" s="107"/>
      <c r="AB18" s="107"/>
    </row>
    <row r="19" spans="3:28" ht="14.25">
      <c r="C19" s="107"/>
      <c r="D19" s="107"/>
      <c r="E19" s="107"/>
      <c r="F19" s="107"/>
      <c r="G19" s="107"/>
      <c r="H19" s="107"/>
      <c r="I19" s="107"/>
      <c r="J19" s="107"/>
      <c r="N19" s="107"/>
      <c r="O19" s="107"/>
      <c r="P19" s="107"/>
      <c r="Q19" s="107"/>
      <c r="S19" s="107"/>
      <c r="AB19" s="107"/>
    </row>
    <row r="20" spans="3:28" ht="14.25">
      <c r="C20" s="107"/>
      <c r="D20" s="107"/>
      <c r="E20" s="107"/>
      <c r="F20" s="107"/>
      <c r="G20" s="107"/>
      <c r="H20" s="107"/>
      <c r="I20" s="107"/>
      <c r="J20" s="107"/>
      <c r="N20" s="107"/>
      <c r="O20" s="107"/>
      <c r="P20" s="107"/>
      <c r="Q20" s="107"/>
      <c r="S20" s="107"/>
      <c r="AB20" s="107"/>
    </row>
    <row r="21" spans="3:28" ht="14.25">
      <c r="C21" s="107"/>
      <c r="D21" s="107"/>
      <c r="E21" s="107"/>
      <c r="F21" s="107"/>
      <c r="G21" s="107"/>
      <c r="H21" s="107"/>
      <c r="I21" s="107"/>
      <c r="J21" s="107"/>
      <c r="N21" s="107"/>
      <c r="O21" s="107"/>
      <c r="P21" s="107"/>
      <c r="Q21" s="107"/>
      <c r="S21" s="107"/>
      <c r="AB21" s="107"/>
    </row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3" t="s">
        <v>111</v>
      </c>
      <c r="B3" s="283"/>
      <c r="C3" s="283"/>
      <c r="D3" s="283"/>
      <c r="E3" s="283"/>
      <c r="F3" s="283"/>
      <c r="G3" s="283"/>
      <c r="H3" s="283"/>
      <c r="I3" s="283"/>
      <c r="J3" s="284"/>
      <c r="K3" s="284"/>
      <c r="L3" s="284"/>
      <c r="M3" s="284"/>
      <c r="N3" s="284"/>
      <c r="O3" s="284"/>
      <c r="P3" s="284"/>
      <c r="Q3" s="152"/>
    </row>
    <row r="4" spans="1:17" s="90" customFormat="1" ht="14.2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152"/>
    </row>
    <row r="5" spans="1:17" s="90" customFormat="1" ht="22.5" customHeight="1">
      <c r="A5" s="288" t="s">
        <v>110</v>
      </c>
      <c r="B5" s="288"/>
      <c r="C5" s="288"/>
      <c r="D5" s="288"/>
      <c r="E5" s="288"/>
      <c r="F5" s="288"/>
      <c r="G5" s="288"/>
      <c r="H5" s="288"/>
      <c r="I5" s="289"/>
      <c r="J5" s="207" t="s">
        <v>109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9" t="s">
        <v>96</v>
      </c>
      <c r="D6" s="280"/>
      <c r="E6" s="280"/>
      <c r="F6" s="280"/>
      <c r="G6" s="296"/>
      <c r="H6" s="200">
        <v>0</v>
      </c>
      <c r="I6" s="204"/>
      <c r="J6" s="294" t="s">
        <v>96</v>
      </c>
      <c r="K6" s="294"/>
      <c r="L6" s="294"/>
      <c r="M6" s="294"/>
      <c r="N6" s="295"/>
      <c r="O6" s="205">
        <v>0</v>
      </c>
      <c r="P6" s="204"/>
    </row>
    <row r="7" spans="3:16" s="90" customFormat="1" ht="22.5" customHeight="1">
      <c r="C7" s="279" t="s">
        <v>94</v>
      </c>
      <c r="D7" s="280"/>
      <c r="E7" s="280"/>
      <c r="F7" s="280"/>
      <c r="G7" s="201"/>
      <c r="H7" s="200">
        <v>0</v>
      </c>
      <c r="I7" s="202"/>
      <c r="J7" s="292" t="s">
        <v>94</v>
      </c>
      <c r="K7" s="292"/>
      <c r="L7" s="292"/>
      <c r="M7" s="292"/>
      <c r="N7" s="293"/>
      <c r="O7" s="203">
        <v>0</v>
      </c>
      <c r="P7" s="202"/>
    </row>
    <row r="8" spans="3:16" s="90" customFormat="1" ht="22.5" customHeight="1">
      <c r="C8" s="279" t="s">
        <v>93</v>
      </c>
      <c r="D8" s="280"/>
      <c r="E8" s="280"/>
      <c r="F8" s="280"/>
      <c r="G8" s="201"/>
      <c r="H8" s="200">
        <f>H6-H7</f>
        <v>0</v>
      </c>
      <c r="I8" s="198"/>
      <c r="J8" s="290" t="s">
        <v>93</v>
      </c>
      <c r="K8" s="290"/>
      <c r="L8" s="290"/>
      <c r="M8" s="290"/>
      <c r="N8" s="291"/>
      <c r="O8" s="199">
        <v>0</v>
      </c>
      <c r="P8" s="198"/>
    </row>
    <row r="9" spans="3:16" s="90" customFormat="1" ht="14.2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5" t="s">
        <v>108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7"/>
    </row>
    <row r="11" spans="1:16" s="90" customFormat="1" ht="22.5" customHeight="1">
      <c r="A11" s="220" t="s">
        <v>14</v>
      </c>
      <c r="B11" s="235"/>
      <c r="C11" s="220" t="s">
        <v>15</v>
      </c>
      <c r="D11" s="234"/>
      <c r="E11" s="234"/>
      <c r="F11" s="234"/>
      <c r="G11" s="234"/>
      <c r="H11" s="234"/>
      <c r="I11" s="235"/>
      <c r="J11" s="220" t="s">
        <v>1</v>
      </c>
      <c r="K11" s="235"/>
      <c r="L11" s="150"/>
      <c r="M11" s="220" t="s">
        <v>64</v>
      </c>
      <c r="N11" s="234"/>
      <c r="O11" s="234"/>
      <c r="P11" s="235"/>
    </row>
    <row r="12" spans="1:16" ht="36" customHeight="1">
      <c r="A12" s="104" t="s">
        <v>21</v>
      </c>
      <c r="B12" s="192" t="s">
        <v>107</v>
      </c>
      <c r="C12" s="104" t="s">
        <v>24</v>
      </c>
      <c r="D12" s="105" t="s">
        <v>25</v>
      </c>
      <c r="E12" s="191" t="s">
        <v>106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105</v>
      </c>
      <c r="M12" s="129" t="s">
        <v>66</v>
      </c>
      <c r="N12" s="129" t="s">
        <v>104</v>
      </c>
      <c r="O12" s="129" t="s">
        <v>103</v>
      </c>
      <c r="P12" s="129" t="s">
        <v>65</v>
      </c>
    </row>
    <row r="13" spans="3:15" ht="14.2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4.2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4.2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4.2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4.2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4.2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4.2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4.2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2015-01-23T09:39:52Z</cp:lastPrinted>
  <dcterms:created xsi:type="dcterms:W3CDTF">1996-11-05T10:16:36Z</dcterms:created>
  <dcterms:modified xsi:type="dcterms:W3CDTF">2021-02-22T08:58:51Z</dcterms:modified>
  <cp:category/>
  <cp:version/>
  <cp:contentType/>
  <cp:contentStatus/>
</cp:coreProperties>
</file>